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D29" lockStructure="1"/>
  <bookViews>
    <workbookView xWindow="480" yWindow="90" windowWidth="11355" windowHeight="9150"/>
  </bookViews>
  <sheets>
    <sheet name="Licentă" sheetId="1" r:id="rId1"/>
  </sheets>
  <definedNames>
    <definedName name="_xlnm.Print_Titles" localSheetId="0">Licentă!$C:$C</definedName>
  </definedNames>
  <calcPr calcId="145621"/>
</workbook>
</file>

<file path=xl/calcChain.xml><?xml version="1.0" encoding="utf-8"?>
<calcChain xmlns="http://schemas.openxmlformats.org/spreadsheetml/2006/main">
  <c r="K8" i="1" l="1"/>
  <c r="E21" i="1" l="1"/>
  <c r="E42" i="1"/>
  <c r="E37" i="1"/>
  <c r="E27" i="1"/>
  <c r="K36" i="1"/>
  <c r="K35" i="1"/>
  <c r="K34" i="1"/>
  <c r="K32" i="1"/>
  <c r="K31" i="1"/>
  <c r="K30" i="1"/>
  <c r="K29" i="1"/>
  <c r="K28" i="1"/>
  <c r="K20" i="1"/>
  <c r="K18" i="1"/>
  <c r="K17" i="1"/>
  <c r="K16" i="1"/>
  <c r="K15" i="1"/>
  <c r="K13" i="1"/>
  <c r="K12" i="1"/>
  <c r="K11" i="1"/>
  <c r="K9" i="1"/>
  <c r="K26" i="1"/>
  <c r="K25" i="1"/>
  <c r="K24" i="1"/>
  <c r="K23" i="1"/>
  <c r="K22" i="1"/>
  <c r="E43" i="1" l="1"/>
  <c r="Y42" i="1"/>
  <c r="Z42" i="1"/>
  <c r="AA42" i="1"/>
  <c r="AB42" i="1"/>
  <c r="AC42" i="1"/>
  <c r="AD42" i="1"/>
  <c r="K38" i="1" l="1"/>
  <c r="K40" i="1" l="1"/>
  <c r="K41" i="1"/>
  <c r="K39" i="1"/>
  <c r="DD41" i="1" l="1"/>
  <c r="DC41" i="1"/>
  <c r="DB41" i="1"/>
  <c r="DA41" i="1"/>
  <c r="CZ41" i="1"/>
  <c r="CY41" i="1"/>
  <c r="DD40" i="1"/>
  <c r="DC40" i="1"/>
  <c r="DB40" i="1"/>
  <c r="DA40" i="1"/>
  <c r="CZ40" i="1"/>
  <c r="CY40" i="1"/>
  <c r="DD39" i="1"/>
  <c r="DC39" i="1"/>
  <c r="DB39" i="1"/>
  <c r="DA39" i="1"/>
  <c r="CZ39" i="1"/>
  <c r="CY39" i="1"/>
  <c r="DD38" i="1"/>
  <c r="DC38" i="1"/>
  <c r="DB38" i="1"/>
  <c r="DA38" i="1"/>
  <c r="CZ38" i="1"/>
  <c r="CY38" i="1"/>
  <c r="DD36" i="1"/>
  <c r="DC36" i="1"/>
  <c r="DB36" i="1"/>
  <c r="DA36" i="1"/>
  <c r="CZ36" i="1"/>
  <c r="CY36" i="1"/>
  <c r="DD35" i="1"/>
  <c r="DC35" i="1"/>
  <c r="DB35" i="1"/>
  <c r="DA35" i="1"/>
  <c r="CZ35" i="1"/>
  <c r="CY35" i="1"/>
  <c r="DD34" i="1"/>
  <c r="DC34" i="1"/>
  <c r="DB34" i="1"/>
  <c r="DA34" i="1"/>
  <c r="CZ34" i="1"/>
  <c r="CY34" i="1"/>
  <c r="DD32" i="1"/>
  <c r="DC32" i="1"/>
  <c r="DB32" i="1"/>
  <c r="DA32" i="1"/>
  <c r="CZ32" i="1"/>
  <c r="CY32" i="1"/>
  <c r="DD31" i="1"/>
  <c r="DC31" i="1"/>
  <c r="DB31" i="1"/>
  <c r="DA31" i="1"/>
  <c r="CZ31" i="1"/>
  <c r="CY31" i="1"/>
  <c r="DD30" i="1"/>
  <c r="DC30" i="1"/>
  <c r="DB30" i="1"/>
  <c r="DA30" i="1"/>
  <c r="CZ30" i="1"/>
  <c r="CY30" i="1"/>
  <c r="DD29" i="1"/>
  <c r="DC29" i="1"/>
  <c r="DB29" i="1"/>
  <c r="DA29" i="1"/>
  <c r="CZ29" i="1"/>
  <c r="CY29" i="1"/>
  <c r="DD28" i="1"/>
  <c r="DC28" i="1"/>
  <c r="DB28" i="1"/>
  <c r="DA28" i="1"/>
  <c r="CZ28" i="1"/>
  <c r="CY28" i="1"/>
  <c r="DD26" i="1"/>
  <c r="DC26" i="1"/>
  <c r="DB26" i="1"/>
  <c r="DA26" i="1"/>
  <c r="CZ26" i="1"/>
  <c r="CY26" i="1"/>
  <c r="DD25" i="1"/>
  <c r="DC25" i="1"/>
  <c r="DB25" i="1"/>
  <c r="DA25" i="1"/>
  <c r="CZ25" i="1"/>
  <c r="CY25" i="1"/>
  <c r="DD24" i="1"/>
  <c r="DC24" i="1"/>
  <c r="DB24" i="1"/>
  <c r="DA24" i="1"/>
  <c r="CZ24" i="1"/>
  <c r="CY24" i="1"/>
  <c r="DD23" i="1"/>
  <c r="DC23" i="1"/>
  <c r="DB23" i="1"/>
  <c r="DA23" i="1"/>
  <c r="CZ23" i="1"/>
  <c r="CY23" i="1"/>
  <c r="DC22" i="1"/>
  <c r="DB22" i="1"/>
  <c r="DA22" i="1"/>
  <c r="CZ22" i="1"/>
  <c r="CY22" i="1"/>
  <c r="DD20" i="1"/>
  <c r="DC20" i="1"/>
  <c r="DB20" i="1"/>
  <c r="DA20" i="1"/>
  <c r="CZ20" i="1"/>
  <c r="CY20" i="1"/>
  <c r="DD19" i="1"/>
  <c r="DC19" i="1"/>
  <c r="DB19" i="1"/>
  <c r="DA19" i="1"/>
  <c r="CZ19" i="1"/>
  <c r="CY19" i="1"/>
  <c r="DD18" i="1"/>
  <c r="DC18" i="1"/>
  <c r="DB18" i="1"/>
  <c r="DA18" i="1"/>
  <c r="CZ18" i="1"/>
  <c r="CY18" i="1"/>
  <c r="DD17" i="1"/>
  <c r="DC17" i="1"/>
  <c r="DB17" i="1"/>
  <c r="DA17" i="1"/>
  <c r="CZ17" i="1"/>
  <c r="CY17" i="1"/>
  <c r="DD16" i="1"/>
  <c r="DC16" i="1"/>
  <c r="DB16" i="1"/>
  <c r="DA16" i="1"/>
  <c r="CZ16" i="1"/>
  <c r="CY16" i="1"/>
  <c r="DD15" i="1"/>
  <c r="DC15" i="1"/>
  <c r="DB15" i="1"/>
  <c r="DA15" i="1"/>
  <c r="CZ15" i="1"/>
  <c r="CY15" i="1"/>
  <c r="DD14" i="1"/>
  <c r="DC14" i="1"/>
  <c r="DB14" i="1"/>
  <c r="DA14" i="1"/>
  <c r="CZ14" i="1"/>
  <c r="CY14" i="1"/>
  <c r="DD13" i="1"/>
  <c r="DC13" i="1"/>
  <c r="DB13" i="1"/>
  <c r="DA13" i="1"/>
  <c r="CZ13" i="1"/>
  <c r="CY13" i="1"/>
  <c r="DD12" i="1"/>
  <c r="DC12" i="1"/>
  <c r="DB12" i="1"/>
  <c r="DA12" i="1"/>
  <c r="CZ12" i="1"/>
  <c r="CY12" i="1"/>
  <c r="DD11" i="1"/>
  <c r="DC11" i="1"/>
  <c r="DB11" i="1"/>
  <c r="DA11" i="1"/>
  <c r="CZ11" i="1"/>
  <c r="CY11" i="1"/>
  <c r="DD10" i="1"/>
  <c r="DC10" i="1"/>
  <c r="DB10" i="1"/>
  <c r="DA10" i="1"/>
  <c r="CZ10" i="1"/>
  <c r="CY10" i="1"/>
  <c r="DD9" i="1"/>
  <c r="DC9" i="1"/>
  <c r="DB9" i="1"/>
  <c r="DA9" i="1"/>
  <c r="CZ9" i="1"/>
  <c r="CY9" i="1"/>
  <c r="DD8" i="1"/>
  <c r="DC8" i="1"/>
  <c r="DB8" i="1"/>
  <c r="DA8" i="1"/>
  <c r="CZ8" i="1"/>
  <c r="CY8" i="1"/>
  <c r="M42" i="1" l="1"/>
  <c r="N42" i="1"/>
  <c r="O42" i="1"/>
  <c r="P42" i="1"/>
  <c r="Q42" i="1"/>
  <c r="R42" i="1" l="1"/>
  <c r="D42" i="1" l="1"/>
  <c r="D37" i="1"/>
  <c r="D33" i="1"/>
  <c r="D21" i="1"/>
  <c r="D27" i="1"/>
  <c r="F27" i="1"/>
  <c r="G27" i="1"/>
  <c r="H27" i="1"/>
  <c r="I27" i="1"/>
  <c r="J27" i="1"/>
  <c r="K27" i="1"/>
  <c r="K33" i="1"/>
  <c r="F33" i="1"/>
  <c r="G33" i="1"/>
  <c r="H33" i="1"/>
  <c r="I33" i="1"/>
  <c r="J33" i="1"/>
  <c r="K37" i="1"/>
  <c r="G37" i="1"/>
  <c r="H37" i="1"/>
  <c r="I37" i="1"/>
  <c r="J37" i="1"/>
  <c r="K42" i="1"/>
  <c r="G42" i="1"/>
  <c r="H42" i="1"/>
  <c r="I42" i="1"/>
  <c r="J42" i="1"/>
  <c r="D43" i="1" l="1"/>
  <c r="F42" i="1"/>
  <c r="F37" i="1"/>
  <c r="H21" i="1" l="1"/>
  <c r="H43" i="1" l="1"/>
  <c r="K21" i="1"/>
  <c r="CV42" i="1" l="1"/>
  <c r="CU42" i="1"/>
  <c r="CV37" i="1"/>
  <c r="CU37" i="1"/>
  <c r="CV33" i="1"/>
  <c r="CU33" i="1"/>
  <c r="CV27" i="1"/>
  <c r="CU27" i="1"/>
  <c r="CV21" i="1"/>
  <c r="CU21" i="1"/>
  <c r="CP42" i="1"/>
  <c r="CO42" i="1"/>
  <c r="CP37" i="1"/>
  <c r="CO37" i="1"/>
  <c r="CP33" i="1"/>
  <c r="CO33" i="1"/>
  <c r="CP27" i="1"/>
  <c r="CO27" i="1"/>
  <c r="CP21" i="1"/>
  <c r="CO21" i="1"/>
  <c r="CJ42" i="1"/>
  <c r="CI42" i="1"/>
  <c r="CJ37" i="1"/>
  <c r="CI37" i="1"/>
  <c r="CJ33" i="1"/>
  <c r="CI33" i="1"/>
  <c r="CJ27" i="1"/>
  <c r="CI27" i="1"/>
  <c r="CJ21" i="1"/>
  <c r="CI21" i="1"/>
  <c r="CD42" i="1"/>
  <c r="CC42" i="1"/>
  <c r="CD37" i="1"/>
  <c r="CC37" i="1"/>
  <c r="CD33" i="1"/>
  <c r="CC33" i="1"/>
  <c r="CD27" i="1"/>
  <c r="CC27" i="1"/>
  <c r="CD21" i="1"/>
  <c r="CC21" i="1"/>
  <c r="BX42" i="1"/>
  <c r="BW42" i="1"/>
  <c r="BX37" i="1"/>
  <c r="BW37" i="1"/>
  <c r="BX33" i="1"/>
  <c r="BW33" i="1"/>
  <c r="BX27" i="1"/>
  <c r="BW27" i="1"/>
  <c r="BX21" i="1"/>
  <c r="BW21" i="1"/>
  <c r="BR42" i="1"/>
  <c r="BQ42" i="1"/>
  <c r="BR37" i="1"/>
  <c r="BQ37" i="1"/>
  <c r="BR33" i="1"/>
  <c r="BQ33" i="1"/>
  <c r="BR27" i="1"/>
  <c r="BQ27" i="1"/>
  <c r="BR21" i="1"/>
  <c r="BQ21" i="1"/>
  <c r="BL42" i="1"/>
  <c r="BK42" i="1"/>
  <c r="BL37" i="1"/>
  <c r="BK37" i="1"/>
  <c r="BL33" i="1"/>
  <c r="BK33" i="1"/>
  <c r="BL27" i="1"/>
  <c r="BK27" i="1"/>
  <c r="BL21" i="1"/>
  <c r="BK21" i="1"/>
  <c r="BF42" i="1"/>
  <c r="BE42" i="1"/>
  <c r="BF37" i="1"/>
  <c r="BE37" i="1"/>
  <c r="BF33" i="1"/>
  <c r="BE33" i="1"/>
  <c r="BF27" i="1"/>
  <c r="BE27" i="1"/>
  <c r="BF21" i="1"/>
  <c r="BE21" i="1"/>
  <c r="AZ42" i="1"/>
  <c r="AY42" i="1"/>
  <c r="AZ37" i="1"/>
  <c r="AY37" i="1"/>
  <c r="AZ33" i="1"/>
  <c r="AY33" i="1"/>
  <c r="AZ27" i="1"/>
  <c r="AY27" i="1"/>
  <c r="AZ21" i="1"/>
  <c r="AY21" i="1"/>
  <c r="AT42" i="1"/>
  <c r="AS42" i="1"/>
  <c r="AT37" i="1"/>
  <c r="AS37" i="1"/>
  <c r="AT33" i="1"/>
  <c r="AS33" i="1"/>
  <c r="AT27" i="1"/>
  <c r="AS27" i="1"/>
  <c r="AT21" i="1"/>
  <c r="AS21" i="1"/>
  <c r="AN42" i="1"/>
  <c r="AM42" i="1"/>
  <c r="AN37" i="1"/>
  <c r="AM37" i="1"/>
  <c r="AN33" i="1"/>
  <c r="AM33" i="1"/>
  <c r="AN27" i="1"/>
  <c r="AM27" i="1"/>
  <c r="AN21" i="1"/>
  <c r="AM21" i="1"/>
  <c r="AH42" i="1"/>
  <c r="AG42" i="1"/>
  <c r="AH37" i="1"/>
  <c r="AG37" i="1"/>
  <c r="AH33" i="1"/>
  <c r="AG33" i="1"/>
  <c r="AH27" i="1"/>
  <c r="AG27" i="1"/>
  <c r="AH21" i="1"/>
  <c r="AG21" i="1"/>
  <c r="AB37" i="1"/>
  <c r="AA37" i="1"/>
  <c r="AB33" i="1"/>
  <c r="AA33" i="1"/>
  <c r="AB27" i="1"/>
  <c r="AA27" i="1"/>
  <c r="AB21" i="1"/>
  <c r="AA21" i="1"/>
  <c r="V42" i="1"/>
  <c r="U42" i="1"/>
  <c r="V37" i="1"/>
  <c r="U37" i="1"/>
  <c r="V33" i="1"/>
  <c r="U33" i="1"/>
  <c r="V27" i="1"/>
  <c r="U27" i="1"/>
  <c r="V21" i="1"/>
  <c r="U21" i="1"/>
  <c r="P37" i="1"/>
  <c r="P33" i="1"/>
  <c r="P27" i="1"/>
  <c r="P21" i="1"/>
  <c r="J21" i="1"/>
  <c r="U43" i="1" l="1"/>
  <c r="AG43" i="1"/>
  <c r="BE43" i="1"/>
  <c r="BQ43" i="1"/>
  <c r="CC43" i="1"/>
  <c r="AN43" i="1"/>
  <c r="BL43" i="1"/>
  <c r="BX43" i="1"/>
  <c r="CO43" i="1"/>
  <c r="CP43" i="1"/>
  <c r="CV43" i="1"/>
  <c r="AZ43" i="1"/>
  <c r="AS43" i="1"/>
  <c r="P43" i="1"/>
  <c r="AB43" i="1"/>
  <c r="AM43" i="1"/>
  <c r="AY43" i="1"/>
  <c r="BK43" i="1"/>
  <c r="V43" i="1"/>
  <c r="AH43" i="1"/>
  <c r="AT43" i="1"/>
  <c r="BF43" i="1"/>
  <c r="BR43" i="1"/>
  <c r="CD43" i="1"/>
  <c r="AA43" i="1"/>
  <c r="J43" i="1"/>
  <c r="BW43" i="1"/>
  <c r="CI43" i="1"/>
  <c r="CU43" i="1"/>
  <c r="DB42" i="1"/>
  <c r="DB37" i="1"/>
  <c r="DB33" i="1"/>
  <c r="CJ43" i="1"/>
  <c r="DB27" i="1"/>
  <c r="DB21" i="1"/>
  <c r="CK42" i="1"/>
  <c r="CH42" i="1"/>
  <c r="CG42" i="1"/>
  <c r="CK37" i="1"/>
  <c r="CH37" i="1"/>
  <c r="CG37" i="1"/>
  <c r="CK33" i="1"/>
  <c r="CH33" i="1"/>
  <c r="CG33" i="1"/>
  <c r="CK27" i="1"/>
  <c r="CH27" i="1"/>
  <c r="CG27" i="1"/>
  <c r="CK21" i="1"/>
  <c r="CH21" i="1"/>
  <c r="CG21" i="1"/>
  <c r="DD21" i="1"/>
  <c r="S42" i="1"/>
  <c r="CX27" i="1"/>
  <c r="CR27" i="1"/>
  <c r="CL27" i="1"/>
  <c r="CF27" i="1"/>
  <c r="BZ27" i="1"/>
  <c r="BT27" i="1"/>
  <c r="BN27" i="1"/>
  <c r="BH27" i="1"/>
  <c r="CX42" i="1"/>
  <c r="CW42" i="1"/>
  <c r="CT42" i="1"/>
  <c r="CS42" i="1"/>
  <c r="CX37" i="1"/>
  <c r="CW37" i="1"/>
  <c r="CT37" i="1"/>
  <c r="CS37" i="1"/>
  <c r="CX33" i="1"/>
  <c r="CW33" i="1"/>
  <c r="CT33" i="1"/>
  <c r="CS33" i="1"/>
  <c r="CW27" i="1"/>
  <c r="CT27" i="1"/>
  <c r="CS27" i="1"/>
  <c r="CX21" i="1"/>
  <c r="CW21" i="1"/>
  <c r="CT21" i="1"/>
  <c r="CS21" i="1"/>
  <c r="CR42" i="1"/>
  <c r="CQ42" i="1"/>
  <c r="CN42" i="1"/>
  <c r="CM42" i="1"/>
  <c r="CR37" i="1"/>
  <c r="CQ37" i="1"/>
  <c r="CN37" i="1"/>
  <c r="CM37" i="1"/>
  <c r="CR33" i="1"/>
  <c r="CN33" i="1"/>
  <c r="CM33" i="1"/>
  <c r="CQ27" i="1"/>
  <c r="CN27" i="1"/>
  <c r="CM27" i="1"/>
  <c r="CR21" i="1"/>
  <c r="CQ21" i="1"/>
  <c r="CN21" i="1"/>
  <c r="CM21" i="1"/>
  <c r="CL42" i="1"/>
  <c r="CL37" i="1"/>
  <c r="CL33" i="1"/>
  <c r="CL21" i="1"/>
  <c r="CF42" i="1"/>
  <c r="CE42" i="1"/>
  <c r="CB42" i="1"/>
  <c r="CA42" i="1"/>
  <c r="CF37" i="1"/>
  <c r="CE37" i="1"/>
  <c r="CB37" i="1"/>
  <c r="CA37" i="1"/>
  <c r="CF33" i="1"/>
  <c r="CE33" i="1"/>
  <c r="CB33" i="1"/>
  <c r="CA33" i="1"/>
  <c r="CE27" i="1"/>
  <c r="CB27" i="1"/>
  <c r="CA27" i="1"/>
  <c r="CF21" i="1"/>
  <c r="CE21" i="1"/>
  <c r="CB21" i="1"/>
  <c r="CA21" i="1"/>
  <c r="BZ42" i="1"/>
  <c r="BY42" i="1"/>
  <c r="BV42" i="1"/>
  <c r="BU42" i="1"/>
  <c r="BZ37" i="1"/>
  <c r="BY37" i="1"/>
  <c r="BV37" i="1"/>
  <c r="BU37" i="1"/>
  <c r="BZ33" i="1"/>
  <c r="BY33" i="1"/>
  <c r="BV33" i="1"/>
  <c r="BU33" i="1"/>
  <c r="BY27" i="1"/>
  <c r="BV27" i="1"/>
  <c r="BU27" i="1"/>
  <c r="BZ21" i="1"/>
  <c r="BY21" i="1"/>
  <c r="BV21" i="1"/>
  <c r="BU21" i="1"/>
  <c r="BT42" i="1"/>
  <c r="BS42" i="1"/>
  <c r="BP42" i="1"/>
  <c r="BO42" i="1"/>
  <c r="BT37" i="1"/>
  <c r="BS37" i="1"/>
  <c r="BP37" i="1"/>
  <c r="BO37" i="1"/>
  <c r="BT33" i="1"/>
  <c r="BS33" i="1"/>
  <c r="BP33" i="1"/>
  <c r="BO33" i="1"/>
  <c r="BS27" i="1"/>
  <c r="BP27" i="1"/>
  <c r="BO27" i="1"/>
  <c r="BT21" i="1"/>
  <c r="BS21" i="1"/>
  <c r="BP21" i="1"/>
  <c r="BO21" i="1"/>
  <c r="BN42" i="1"/>
  <c r="BM42" i="1"/>
  <c r="BJ42" i="1"/>
  <c r="BI42" i="1"/>
  <c r="BN37" i="1"/>
  <c r="BM37" i="1"/>
  <c r="BJ37" i="1"/>
  <c r="BI37" i="1"/>
  <c r="BN33" i="1"/>
  <c r="BM33" i="1"/>
  <c r="BJ33" i="1"/>
  <c r="BI33" i="1"/>
  <c r="BM27" i="1"/>
  <c r="BJ27" i="1"/>
  <c r="BI27" i="1"/>
  <c r="BN21" i="1"/>
  <c r="BM21" i="1"/>
  <c r="BJ21" i="1"/>
  <c r="BI21" i="1"/>
  <c r="BH42" i="1"/>
  <c r="BG42" i="1"/>
  <c r="BD42" i="1"/>
  <c r="BC42" i="1"/>
  <c r="BH37" i="1"/>
  <c r="BG37" i="1"/>
  <c r="BD37" i="1"/>
  <c r="BC37" i="1"/>
  <c r="BH33" i="1"/>
  <c r="BG33" i="1"/>
  <c r="BD33" i="1"/>
  <c r="BC33" i="1"/>
  <c r="BG27" i="1"/>
  <c r="BD27" i="1"/>
  <c r="BC27" i="1"/>
  <c r="BH21" i="1"/>
  <c r="BG21" i="1"/>
  <c r="BD21" i="1"/>
  <c r="BC21" i="1"/>
  <c r="BB42" i="1"/>
  <c r="BA42" i="1"/>
  <c r="AX42" i="1"/>
  <c r="AW42" i="1"/>
  <c r="BB37" i="1"/>
  <c r="BA37" i="1"/>
  <c r="AX37" i="1"/>
  <c r="AW37" i="1"/>
  <c r="BB33" i="1"/>
  <c r="BA33" i="1"/>
  <c r="AX33" i="1"/>
  <c r="AW33" i="1"/>
  <c r="BB27" i="1"/>
  <c r="BA27" i="1"/>
  <c r="AX27" i="1"/>
  <c r="AW27" i="1"/>
  <c r="BB21" i="1"/>
  <c r="BA21" i="1"/>
  <c r="AX21" i="1"/>
  <c r="AX43" i="1" s="1"/>
  <c r="AV42" i="1"/>
  <c r="AU42" i="1"/>
  <c r="AR42" i="1"/>
  <c r="AQ42" i="1"/>
  <c r="AV37" i="1"/>
  <c r="AU37" i="1"/>
  <c r="AR37" i="1"/>
  <c r="AQ37" i="1"/>
  <c r="AV33" i="1"/>
  <c r="AU33" i="1"/>
  <c r="AR33" i="1"/>
  <c r="AQ33" i="1"/>
  <c r="AU27" i="1"/>
  <c r="AR27" i="1"/>
  <c r="AQ27" i="1"/>
  <c r="AV21" i="1"/>
  <c r="AU21" i="1"/>
  <c r="AR21" i="1"/>
  <c r="AQ21" i="1"/>
  <c r="AP42" i="1"/>
  <c r="AO42" i="1"/>
  <c r="AL42" i="1"/>
  <c r="AK42" i="1"/>
  <c r="AP37" i="1"/>
  <c r="AO37" i="1"/>
  <c r="AL37" i="1"/>
  <c r="AK37" i="1"/>
  <c r="AP33" i="1"/>
  <c r="AO33" i="1"/>
  <c r="AL33" i="1"/>
  <c r="AK33" i="1"/>
  <c r="AP27" i="1"/>
  <c r="AO27" i="1"/>
  <c r="AL27" i="1"/>
  <c r="AK27" i="1"/>
  <c r="AP21" i="1"/>
  <c r="AO21" i="1"/>
  <c r="AL21" i="1"/>
  <c r="AK21" i="1"/>
  <c r="AJ42" i="1"/>
  <c r="AI42" i="1"/>
  <c r="AF42" i="1"/>
  <c r="AE42" i="1"/>
  <c r="AJ37" i="1"/>
  <c r="AI37" i="1"/>
  <c r="AF37" i="1"/>
  <c r="AE37" i="1"/>
  <c r="AJ33" i="1"/>
  <c r="AI33" i="1"/>
  <c r="AF33" i="1"/>
  <c r="AE33" i="1"/>
  <c r="AJ27" i="1"/>
  <c r="AI27" i="1"/>
  <c r="AF27" i="1"/>
  <c r="AE27" i="1"/>
  <c r="AJ21" i="1"/>
  <c r="AI21" i="1"/>
  <c r="AF21" i="1"/>
  <c r="AE21" i="1"/>
  <c r="AD37" i="1"/>
  <c r="AC37" i="1"/>
  <c r="Z37" i="1"/>
  <c r="Y37" i="1"/>
  <c r="AD33" i="1"/>
  <c r="AC33" i="1"/>
  <c r="Z33" i="1"/>
  <c r="Y33" i="1"/>
  <c r="AD27" i="1"/>
  <c r="AC27" i="1"/>
  <c r="Z27" i="1"/>
  <c r="Y27" i="1"/>
  <c r="AD21" i="1"/>
  <c r="AC21" i="1"/>
  <c r="Z21" i="1"/>
  <c r="Y21" i="1"/>
  <c r="X42" i="1"/>
  <c r="W42" i="1"/>
  <c r="T42" i="1"/>
  <c r="X37" i="1"/>
  <c r="W37" i="1"/>
  <c r="T37" i="1"/>
  <c r="S37" i="1"/>
  <c r="X33" i="1"/>
  <c r="W33" i="1"/>
  <c r="T33" i="1"/>
  <c r="S33" i="1"/>
  <c r="X27" i="1"/>
  <c r="W27" i="1"/>
  <c r="T27" i="1"/>
  <c r="S27" i="1"/>
  <c r="X21" i="1"/>
  <c r="W21" i="1"/>
  <c r="T21" i="1"/>
  <c r="S21" i="1"/>
  <c r="N37" i="1"/>
  <c r="N33" i="1"/>
  <c r="N27" i="1"/>
  <c r="N21" i="1"/>
  <c r="R37" i="1"/>
  <c r="Q37" i="1"/>
  <c r="O37" i="1"/>
  <c r="M37" i="1"/>
  <c r="R33" i="1"/>
  <c r="Q33" i="1"/>
  <c r="O33" i="1"/>
  <c r="M33" i="1"/>
  <c r="R27" i="1"/>
  <c r="Q27" i="1"/>
  <c r="O27" i="1"/>
  <c r="M27" i="1"/>
  <c r="R21" i="1"/>
  <c r="Q21" i="1"/>
  <c r="O21" i="1"/>
  <c r="M21" i="1"/>
  <c r="I21" i="1"/>
  <c r="I43" i="1" s="1"/>
  <c r="G21" i="1"/>
  <c r="L33" i="1"/>
  <c r="L37" i="1"/>
  <c r="L42" i="1"/>
  <c r="L21" i="1"/>
  <c r="L27" i="1"/>
  <c r="K43" i="1"/>
  <c r="F21" i="1"/>
  <c r="CY37" i="1"/>
  <c r="L43" i="1" l="1"/>
  <c r="R43" i="1"/>
  <c r="CR43" i="1"/>
  <c r="BJ43" i="1"/>
  <c r="BZ43" i="1"/>
  <c r="BD43" i="1"/>
  <c r="BY43" i="1"/>
  <c r="CM43" i="1"/>
  <c r="CT43" i="1"/>
  <c r="CW43" i="1"/>
  <c r="DB43" i="1"/>
  <c r="DA21" i="1"/>
  <c r="CQ43" i="1"/>
  <c r="CX43" i="1"/>
  <c r="M43" i="1"/>
  <c r="DE37" i="1"/>
  <c r="F43" i="1"/>
  <c r="O43" i="1"/>
  <c r="BB43" i="1"/>
  <c r="CG43" i="1"/>
  <c r="CZ42" i="1"/>
  <c r="CH43" i="1"/>
  <c r="Q43" i="1"/>
  <c r="AF43" i="1"/>
  <c r="BH43" i="1"/>
  <c r="BI43" i="1"/>
  <c r="BN43" i="1"/>
  <c r="BP43" i="1"/>
  <c r="AC43" i="1"/>
  <c r="AJ43" i="1"/>
  <c r="AL43" i="1"/>
  <c r="BT43" i="1"/>
  <c r="DC42" i="1"/>
  <c r="CL43" i="1"/>
  <c r="DD42" i="1"/>
  <c r="BU43" i="1"/>
  <c r="CB43" i="1"/>
  <c r="CF43" i="1"/>
  <c r="CY42" i="1"/>
  <c r="DE42" i="1" s="1"/>
  <c r="AP43" i="1"/>
  <c r="DA42" i="1"/>
  <c r="BC43" i="1"/>
  <c r="BM43" i="1"/>
  <c r="DD37" i="1"/>
  <c r="DC37" i="1"/>
  <c r="CK43" i="1"/>
  <c r="AR43" i="1"/>
  <c r="T43" i="1"/>
  <c r="BA43" i="1"/>
  <c r="CE43" i="1"/>
  <c r="X43" i="1"/>
  <c r="AD43" i="1"/>
  <c r="BS43" i="1"/>
  <c r="W43" i="1"/>
  <c r="CZ37" i="1"/>
  <c r="DA37" i="1"/>
  <c r="DA33" i="1"/>
  <c r="BV43" i="1"/>
  <c r="BO43" i="1"/>
  <c r="AU43" i="1"/>
  <c r="AQ43" i="1"/>
  <c r="AO43" i="1"/>
  <c r="DC33" i="1"/>
  <c r="AK43" i="1"/>
  <c r="AI43" i="1"/>
  <c r="AE43" i="1"/>
  <c r="Y43" i="1"/>
  <c r="CZ33" i="1"/>
  <c r="CY33" i="1"/>
  <c r="DE33" i="1" s="1"/>
  <c r="DD33" i="1"/>
  <c r="Z43" i="1"/>
  <c r="N43" i="1"/>
  <c r="CS43" i="1"/>
  <c r="CN43" i="1"/>
  <c r="CA43" i="1"/>
  <c r="BG43" i="1"/>
  <c r="CY27" i="1"/>
  <c r="DC27" i="1"/>
  <c r="CZ27" i="1"/>
  <c r="S43" i="1"/>
  <c r="DA27" i="1"/>
  <c r="DC21" i="1"/>
  <c r="CZ21" i="1"/>
  <c r="G43" i="1"/>
  <c r="DE27" i="1" l="1"/>
  <c r="DC43" i="1"/>
  <c r="DF42" i="1"/>
  <c r="DF37" i="1"/>
  <c r="DF33" i="1"/>
  <c r="CZ43" i="1"/>
  <c r="DA43" i="1"/>
  <c r="CY21" i="1"/>
  <c r="AW21" i="1"/>
  <c r="AW43" i="1" s="1"/>
  <c r="DF21" i="1" l="1"/>
  <c r="CY43" i="1"/>
  <c r="DE21" i="1"/>
  <c r="DE43" i="1" l="1"/>
  <c r="AV27" i="1"/>
  <c r="AV43" i="1"/>
  <c r="DD22" i="1"/>
  <c r="DD27" i="1" s="1"/>
  <c r="DD43" i="1" l="1"/>
  <c r="DF43" i="1" s="1"/>
  <c r="DF27" i="1"/>
</calcChain>
</file>

<file path=xl/comments1.xml><?xml version="1.0" encoding="utf-8"?>
<comments xmlns="http://schemas.openxmlformats.org/spreadsheetml/2006/main">
  <authors>
    <author>Ileana</author>
  </authors>
  <commentList>
    <comment ref="AI39" authorId="0">
      <text>
        <r>
          <rPr>
            <b/>
            <sz val="9"/>
            <color indexed="81"/>
            <rFont val="Tahoma"/>
            <family val="2"/>
            <charset val="238"/>
          </rPr>
          <t>Ileana:</t>
        </r>
        <r>
          <rPr>
            <sz val="9"/>
            <color indexed="81"/>
            <rFont val="Tahoma"/>
            <family val="2"/>
            <charset val="238"/>
          </rPr>
          <t xml:space="preserve">
sportiv performanta
fara ex admitere</t>
        </r>
      </text>
    </comment>
    <comment ref="AR40" authorId="0">
      <text>
        <r>
          <rPr>
            <b/>
            <sz val="9"/>
            <color indexed="81"/>
            <rFont val="Tahoma"/>
            <family val="2"/>
            <charset val="238"/>
          </rPr>
          <t>Ileana:</t>
        </r>
        <r>
          <rPr>
            <sz val="9"/>
            <color indexed="81"/>
            <rFont val="Tahoma"/>
            <family val="2"/>
            <charset val="238"/>
          </rPr>
          <t xml:space="preserve">
NASTASE
</t>
        </r>
      </text>
    </comment>
  </commentList>
</comments>
</file>

<file path=xl/sharedStrings.xml><?xml version="1.0" encoding="utf-8"?>
<sst xmlns="http://schemas.openxmlformats.org/spreadsheetml/2006/main" count="1917" uniqueCount="67">
  <si>
    <t>Nr. crt.</t>
  </si>
  <si>
    <t>-</t>
  </si>
  <si>
    <t>ft</t>
  </si>
  <si>
    <t>ct</t>
  </si>
  <si>
    <t>fr/id</t>
  </si>
  <si>
    <t>Nr. locuri</t>
  </si>
  <si>
    <t>Total</t>
  </si>
  <si>
    <t>1)</t>
  </si>
  <si>
    <t>2)</t>
  </si>
  <si>
    <t>r</t>
  </si>
  <si>
    <t>fr</t>
  </si>
  <si>
    <t>Universitatea "Vasile Alecsandri" din Bacău</t>
  </si>
  <si>
    <t>Fac</t>
  </si>
  <si>
    <t>3)</t>
  </si>
  <si>
    <t>m1</t>
  </si>
  <si>
    <t>m2</t>
  </si>
  <si>
    <t>Etnici români, cu bacalaureatul în România. 3) Etnici români, cu bacalaureat în afara României</t>
  </si>
  <si>
    <t>b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</si>
  <si>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(7,46/ 6,10)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</si>
  <si>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(6,00/ -)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</si>
  <si>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(6,53/ -)</t>
    </r>
  </si>
  <si>
    <t>Comunicare şi relaţii publice (8,05/ 6,00)</t>
  </si>
  <si>
    <t>Traducere şi interpretare (E/ F) (-/ -)</t>
  </si>
  <si>
    <t xml:space="preserve">Ecologie şi protecţia mediului (6,97/ 6,00) </t>
  </si>
  <si>
    <r>
      <t>Educaţie fizică şi sportivă</t>
    </r>
    <r>
      <rPr>
        <sz val="10"/>
        <rFont val="Arial"/>
        <family val="2"/>
        <charset val="238"/>
      </rPr>
      <t xml:space="preserve"> (7,83/ 5,09; fr: 5,055)</t>
    </r>
  </si>
  <si>
    <t>Sport şi performanţă motrică (8,36/ 5,396)</t>
  </si>
  <si>
    <t>Terapie ocupaţională (8,43/ 6,06)</t>
  </si>
  <si>
    <t>Cap</t>
  </si>
  <si>
    <t>Ingineria produselor alimentare (7,25/ 6,25)</t>
  </si>
  <si>
    <t>Mecatronică (6,03/ 6,63)</t>
  </si>
  <si>
    <t>Ing economică în domeniul mecanic (6,58/ 6,50)</t>
  </si>
  <si>
    <t>Energetică industrială (6,38/ 6,01)</t>
  </si>
  <si>
    <t>Echipamente pentru procese industriale (6,01/ 6,01)</t>
  </si>
  <si>
    <t>Matematică (8,01/ 7,07)</t>
  </si>
  <si>
    <t>Informatică (8,36/ 6,16; fr: 6,66)</t>
  </si>
  <si>
    <t>Biologie (7,28/ 6,06)</t>
  </si>
  <si>
    <t>Marketing (8,20/ 6,08; ID: 6,05)</t>
  </si>
  <si>
    <t>Administrarea afacerilor (8,20/ 6,10)</t>
  </si>
  <si>
    <t>Pedagogia învățământului primar și preșcolar (8,91/ 6,93)</t>
  </si>
  <si>
    <t>Kinetoterapie și motricitate specială (8,434/ 5,982, fr: 5,07)</t>
  </si>
  <si>
    <t>Contabilitate și informatică de gesiunea (8,96/ 6,08; fr: 6,13)</t>
  </si>
  <si>
    <t xml:space="preserve">Oferta pentru etnicii români în funcție de țara de susținere a bacalaureatului este prezentată într-un document distinct. Dacă aceste locurile pentru etnici români nu se ocupă,  </t>
  </si>
  <si>
    <t>conform Metodologiei care se va afișa pe site, se vor redistribui candidaților români cu taxă, în luna septembrie.</t>
  </si>
  <si>
    <t>Facultatea de Inginerie (F1)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</si>
  <si>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</si>
  <si>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</si>
  <si>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</si>
  <si>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</si>
  <si>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Inginerie biochimică (6,38/ -)</t>
  </si>
  <si>
    <t>Controlul și securitatea produselor alimentare (6,38/-)</t>
  </si>
  <si>
    <t>Tehnologia construcțiilor de mașini (6,10/ 6,18)</t>
  </si>
  <si>
    <t>Design industrial (6,10/ 6,18)</t>
  </si>
  <si>
    <t>Ingineria și managementul calității (6,10/ 6,18)</t>
  </si>
  <si>
    <t>Ingineria și protecția mediului în industrie (6,15/ 6,46)</t>
  </si>
  <si>
    <t>Ingineria dezvoltării rurale durabile (6,15/ 6,46)</t>
  </si>
  <si>
    <t>Programul de studii (ultima medie de admitere din anul 2015 fără taxă - ft/ cu taxă - ct)</t>
  </si>
  <si>
    <t>Total general 2470, 2 locuri la KMS pentru cetățeni non-UE, an pregătitor</t>
  </si>
  <si>
    <t>Locuri destinate candidaților rromi, care se adăugă la buget pentru cetățenii români (ft)</t>
  </si>
  <si>
    <t>Tehnologia informaţiei (8,10/ 6,13)</t>
  </si>
  <si>
    <t>20-21</t>
  </si>
  <si>
    <t>25-26</t>
  </si>
  <si>
    <t>27-28</t>
  </si>
  <si>
    <t>30-31</t>
  </si>
  <si>
    <t>33-34</t>
  </si>
  <si>
    <t>Studii universitare de licență</t>
  </si>
  <si>
    <t>Situația înscrierilor sesiunea 3</t>
  </si>
  <si>
    <t>Evoluția înscrierilor în a treia sesiune de admitere septembrie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</si>
</sst>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1" fillId="0" borderId="18" xfId="0" applyFont="1" applyBorder="1"/>
    <xf numFmtId="0" fontId="1" fillId="3" borderId="19" xfId="0" applyFont="1" applyFill="1" applyBorder="1"/>
    <xf numFmtId="0" fontId="2" fillId="2" borderId="1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3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1" fillId="3" borderId="25" xfId="0" applyFont="1" applyFill="1" applyBorder="1"/>
    <xf numFmtId="0" fontId="5" fillId="3" borderId="21" xfId="0" applyFont="1" applyFill="1" applyBorder="1"/>
    <xf numFmtId="0" fontId="1" fillId="3" borderId="26" xfId="0" applyFont="1" applyFill="1" applyBorder="1" applyAlignment="1">
      <alignment horizontal="center"/>
    </xf>
    <xf numFmtId="0" fontId="5" fillId="3" borderId="27" xfId="0" applyFont="1" applyFill="1" applyBorder="1"/>
    <xf numFmtId="0" fontId="5" fillId="3" borderId="28" xfId="0" applyFont="1" applyFill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8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 shrinkToFit="1"/>
    </xf>
    <xf numFmtId="14" fontId="1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0" fontId="2" fillId="0" borderId="0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" fontId="2" fillId="0" borderId="2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48"/>
  <sheetViews>
    <sheetView tabSelected="1" zoomScaleNormal="100" zoomScaleSheetLayoutView="100" workbookViewId="0">
      <pane xSplit="12" ySplit="7" topLeftCell="AW8" activePane="bottomRight" state="frozen"/>
      <selection pane="topRight" activeCell="J1" sqref="J1"/>
      <selection pane="bottomLeft" activeCell="A7" sqref="A7"/>
      <selection pane="bottomRight" activeCell="CC18" sqref="CC18"/>
    </sheetView>
  </sheetViews>
  <sheetFormatPr defaultRowHeight="11.25" x14ac:dyDescent="0.2"/>
  <cols>
    <col min="1" max="1" width="3.140625" style="2" customWidth="1"/>
    <col min="2" max="2" width="21.5703125" style="2" customWidth="1"/>
    <col min="3" max="3" width="54.140625" style="2" customWidth="1"/>
    <col min="4" max="4" width="5" style="2" bestFit="1" customWidth="1"/>
    <col min="5" max="5" width="5" style="2" customWidth="1"/>
    <col min="6" max="6" width="4" style="2" bestFit="1" customWidth="1"/>
    <col min="7" max="7" width="3" style="2" bestFit="1" customWidth="1"/>
    <col min="8" max="8" width="3" style="2" customWidth="1"/>
    <col min="9" max="9" width="2.5703125" style="2" bestFit="1" customWidth="1"/>
    <col min="10" max="10" width="3" style="2" bestFit="1" customWidth="1"/>
    <col min="11" max="11" width="4" style="2" customWidth="1"/>
    <col min="12" max="12" width="3.7109375" style="2" customWidth="1"/>
    <col min="13" max="13" width="2" style="2" customWidth="1"/>
    <col min="14" max="14" width="1.85546875" style="2" customWidth="1"/>
    <col min="15" max="16" width="3" style="2" customWidth="1"/>
    <col min="17" max="17" width="2.28515625" style="2" customWidth="1"/>
    <col min="18" max="18" width="2.140625" style="2" customWidth="1"/>
    <col min="19" max="19" width="2" style="2" customWidth="1"/>
    <col min="20" max="20" width="1.85546875" style="2" customWidth="1"/>
    <col min="21" max="22" width="3" style="2" customWidth="1"/>
    <col min="23" max="23" width="2.28515625" style="2" customWidth="1"/>
    <col min="24" max="24" width="2.140625" style="2" customWidth="1"/>
    <col min="25" max="25" width="2" style="2" customWidth="1"/>
    <col min="26" max="26" width="1.85546875" style="2" customWidth="1"/>
    <col min="27" max="28" width="3" style="2" customWidth="1"/>
    <col min="29" max="29" width="2.28515625" style="2" customWidth="1"/>
    <col min="30" max="30" width="2.140625" style="2" customWidth="1"/>
    <col min="31" max="31" width="2" style="2" customWidth="1"/>
    <col min="32" max="32" width="1.85546875" style="2" customWidth="1"/>
    <col min="33" max="34" width="3" style="2" customWidth="1"/>
    <col min="35" max="35" width="2.28515625" style="2" customWidth="1"/>
    <col min="36" max="36" width="2.140625" style="2" customWidth="1"/>
    <col min="37" max="37" width="2" style="2" customWidth="1"/>
    <col min="38" max="38" width="1.85546875" style="2" customWidth="1"/>
    <col min="39" max="40" width="3" style="2" customWidth="1"/>
    <col min="41" max="41" width="2.28515625" style="2" customWidth="1"/>
    <col min="42" max="42" width="2.140625" style="2" customWidth="1"/>
    <col min="43" max="43" width="2" style="2" customWidth="1"/>
    <col min="44" max="44" width="1.85546875" style="2" customWidth="1"/>
    <col min="45" max="46" width="3" style="2" customWidth="1"/>
    <col min="47" max="47" width="2.28515625" style="2" customWidth="1"/>
    <col min="48" max="48" width="2.7109375" style="2" customWidth="1"/>
    <col min="49" max="49" width="2" style="2" customWidth="1"/>
    <col min="50" max="50" width="1.85546875" style="2" customWidth="1"/>
    <col min="51" max="52" width="3" style="2" customWidth="1"/>
    <col min="53" max="53" width="2.28515625" style="2" customWidth="1"/>
    <col min="54" max="54" width="2.140625" style="2" customWidth="1"/>
    <col min="55" max="55" width="2.7109375" style="2" customWidth="1"/>
    <col min="56" max="56" width="1.85546875" style="2" customWidth="1"/>
    <col min="57" max="58" width="3" style="2" customWidth="1"/>
    <col min="59" max="60" width="2.7109375" style="2" customWidth="1"/>
    <col min="61" max="61" width="2.85546875" style="2" customWidth="1"/>
    <col min="62" max="62" width="1.85546875" style="2" customWidth="1"/>
    <col min="63" max="64" width="3" style="2" customWidth="1"/>
    <col min="65" max="65" width="2.28515625" style="2" customWidth="1"/>
    <col min="66" max="66" width="2.140625" style="2" customWidth="1"/>
    <col min="67" max="67" width="3.28515625" style="2" customWidth="1"/>
    <col min="68" max="68" width="1.85546875" style="2" customWidth="1"/>
    <col min="69" max="70" width="3" style="2" customWidth="1"/>
    <col min="71" max="71" width="2.28515625" style="2" customWidth="1"/>
    <col min="72" max="72" width="2.5703125" style="2" customWidth="1"/>
    <col min="73" max="73" width="4" style="2" customWidth="1"/>
    <col min="74" max="74" width="1.85546875" style="2" customWidth="1"/>
    <col min="75" max="76" width="3" style="2" customWidth="1"/>
    <col min="77" max="77" width="2.28515625" style="2" customWidth="1"/>
    <col min="78" max="78" width="2.140625" style="2" customWidth="1"/>
    <col min="79" max="79" width="3.42578125" style="2" customWidth="1"/>
    <col min="80" max="80" width="1.85546875" style="2" customWidth="1"/>
    <col min="81" max="82" width="3" style="2" customWidth="1"/>
    <col min="83" max="83" width="2.28515625" style="2" customWidth="1"/>
    <col min="84" max="84" width="2.140625" style="2" customWidth="1"/>
    <col min="85" max="85" width="2.42578125" style="2" customWidth="1"/>
    <col min="86" max="86" width="1.85546875" style="2" customWidth="1"/>
    <col min="87" max="88" width="3" style="2" customWidth="1"/>
    <col min="89" max="89" width="2.28515625" style="2" customWidth="1"/>
    <col min="90" max="90" width="2.140625" style="2" customWidth="1"/>
    <col min="91" max="91" width="2" style="2" customWidth="1"/>
    <col min="92" max="92" width="1.85546875" style="2" customWidth="1"/>
    <col min="93" max="94" width="3" style="2" customWidth="1"/>
    <col min="95" max="95" width="2.28515625" style="2" customWidth="1"/>
    <col min="96" max="96" width="2.140625" style="2" customWidth="1"/>
    <col min="97" max="97" width="2.85546875" style="2" customWidth="1"/>
    <col min="98" max="98" width="1.85546875" style="2" customWidth="1"/>
    <col min="99" max="100" width="3" style="2" customWidth="1"/>
    <col min="101" max="101" width="2.28515625" style="2" customWidth="1"/>
    <col min="102" max="102" width="2.140625" style="2" customWidth="1"/>
    <col min="103" max="103" width="3.5703125" style="2" customWidth="1"/>
    <col min="104" max="104" width="2.7109375" style="2" customWidth="1"/>
    <col min="105" max="106" width="3" style="2" customWidth="1"/>
    <col min="107" max="108" width="2.7109375" style="2" customWidth="1"/>
    <col min="109" max="109" width="6.140625" style="2" hidden="1" customWidth="1"/>
    <col min="110" max="110" width="5.42578125" style="2" hidden="1" customWidth="1"/>
    <col min="111" max="16384" width="9.140625" style="2"/>
  </cols>
  <sheetData>
    <row r="1" spans="1:108" ht="12.75" x14ac:dyDescent="0.2">
      <c r="A1" s="80" t="s">
        <v>11</v>
      </c>
      <c r="B1" s="1"/>
      <c r="C1" s="1"/>
      <c r="D1" s="1"/>
      <c r="E1" s="1"/>
      <c r="F1" s="1"/>
      <c r="G1" s="1"/>
      <c r="H1" s="1"/>
      <c r="I1" s="1"/>
      <c r="J1" s="152"/>
      <c r="K1" s="153"/>
      <c r="L1" s="153"/>
    </row>
    <row r="2" spans="1:108" ht="12.75" x14ac:dyDescent="0.2">
      <c r="A2" s="1" t="s">
        <v>64</v>
      </c>
      <c r="B2" s="1"/>
      <c r="C2" s="1"/>
      <c r="D2" s="1"/>
      <c r="E2" s="1"/>
      <c r="F2" s="1"/>
      <c r="G2" s="1"/>
      <c r="H2" s="1"/>
      <c r="I2" s="1"/>
      <c r="J2" s="109"/>
      <c r="K2" s="110"/>
      <c r="L2" s="110"/>
    </row>
    <row r="3" spans="1:108" ht="7.5" customHeight="1" x14ac:dyDescent="0.2">
      <c r="A3" s="8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08" ht="12.75" x14ac:dyDescent="0.2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2" t="s">
        <v>65</v>
      </c>
    </row>
    <row r="5" spans="1:108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08" ht="12.75" x14ac:dyDescent="0.2">
      <c r="A6" s="131" t="s">
        <v>0</v>
      </c>
      <c r="B6" s="133" t="s">
        <v>12</v>
      </c>
      <c r="C6" s="135" t="s">
        <v>55</v>
      </c>
      <c r="D6" s="137" t="s">
        <v>27</v>
      </c>
      <c r="E6" s="125"/>
      <c r="F6" s="154" t="s">
        <v>5</v>
      </c>
      <c r="G6" s="155"/>
      <c r="H6" s="155"/>
      <c r="I6" s="155"/>
      <c r="J6" s="155"/>
      <c r="K6" s="155"/>
      <c r="L6" s="156"/>
      <c r="M6" s="128">
        <v>42629</v>
      </c>
      <c r="N6" s="129"/>
      <c r="O6" s="129"/>
      <c r="P6" s="129"/>
      <c r="Q6" s="129"/>
      <c r="R6" s="130"/>
      <c r="S6" s="128">
        <v>42630</v>
      </c>
      <c r="T6" s="129"/>
      <c r="U6" s="129"/>
      <c r="V6" s="129"/>
      <c r="W6" s="129"/>
      <c r="X6" s="130"/>
      <c r="Y6" s="128">
        <v>42631</v>
      </c>
      <c r="Z6" s="129"/>
      <c r="AA6" s="129"/>
      <c r="AB6" s="129"/>
      <c r="AC6" s="129"/>
      <c r="AD6" s="130"/>
      <c r="AE6" s="128">
        <v>42632</v>
      </c>
      <c r="AF6" s="129"/>
      <c r="AG6" s="129"/>
      <c r="AH6" s="129"/>
      <c r="AI6" s="129"/>
      <c r="AJ6" s="130"/>
      <c r="AK6" s="128">
        <v>42633</v>
      </c>
      <c r="AL6" s="129"/>
      <c r="AM6" s="129"/>
      <c r="AN6" s="129"/>
      <c r="AO6" s="129"/>
      <c r="AP6" s="130"/>
      <c r="AQ6" s="128">
        <v>42634</v>
      </c>
      <c r="AR6" s="129"/>
      <c r="AS6" s="129"/>
      <c r="AT6" s="129"/>
      <c r="AU6" s="129"/>
      <c r="AV6" s="130"/>
      <c r="AW6" s="128">
        <v>42635</v>
      </c>
      <c r="AX6" s="129"/>
      <c r="AY6" s="129"/>
      <c r="AZ6" s="129"/>
      <c r="BA6" s="129"/>
      <c r="BB6" s="130"/>
      <c r="BC6" s="128">
        <v>42636</v>
      </c>
      <c r="BD6" s="129"/>
      <c r="BE6" s="129"/>
      <c r="BF6" s="129"/>
      <c r="BG6" s="129"/>
      <c r="BH6" s="130"/>
      <c r="BI6" s="128">
        <v>42637</v>
      </c>
      <c r="BJ6" s="129"/>
      <c r="BK6" s="129"/>
      <c r="BL6" s="129"/>
      <c r="BM6" s="129"/>
      <c r="BN6" s="130"/>
      <c r="BO6" s="128">
        <v>42638</v>
      </c>
      <c r="BP6" s="129"/>
      <c r="BQ6" s="129"/>
      <c r="BR6" s="129"/>
      <c r="BS6" s="129"/>
      <c r="BT6" s="130"/>
      <c r="BU6" s="128">
        <v>42639</v>
      </c>
      <c r="BV6" s="129"/>
      <c r="BW6" s="129"/>
      <c r="BX6" s="129"/>
      <c r="BY6" s="129"/>
      <c r="BZ6" s="130"/>
      <c r="CA6" s="128">
        <v>42640</v>
      </c>
      <c r="CB6" s="129"/>
      <c r="CC6" s="129"/>
      <c r="CD6" s="129"/>
      <c r="CE6" s="129"/>
      <c r="CF6" s="130"/>
      <c r="CG6" s="128">
        <v>42641</v>
      </c>
      <c r="CH6" s="129"/>
      <c r="CI6" s="129"/>
      <c r="CJ6" s="129"/>
      <c r="CK6" s="129"/>
      <c r="CL6" s="130"/>
      <c r="CM6" s="128">
        <v>42642</v>
      </c>
      <c r="CN6" s="129"/>
      <c r="CO6" s="129"/>
      <c r="CP6" s="129"/>
      <c r="CQ6" s="129"/>
      <c r="CR6" s="130"/>
      <c r="CS6" s="128">
        <v>42643</v>
      </c>
      <c r="CT6" s="129"/>
      <c r="CU6" s="129"/>
      <c r="CV6" s="129"/>
      <c r="CW6" s="129"/>
      <c r="CX6" s="130"/>
      <c r="CY6" s="128" t="s">
        <v>6</v>
      </c>
      <c r="CZ6" s="129"/>
      <c r="DA6" s="129"/>
      <c r="DB6" s="129"/>
      <c r="DC6" s="129"/>
      <c r="DD6" s="130"/>
    </row>
    <row r="7" spans="1:108" ht="12.75" x14ac:dyDescent="0.2">
      <c r="A7" s="132"/>
      <c r="B7" s="134"/>
      <c r="C7" s="136"/>
      <c r="D7" s="138"/>
      <c r="E7" s="124"/>
      <c r="F7" s="6" t="s">
        <v>2</v>
      </c>
      <c r="G7" s="79" t="s">
        <v>7</v>
      </c>
      <c r="H7" s="6" t="s">
        <v>8</v>
      </c>
      <c r="I7" s="6" t="s">
        <v>17</v>
      </c>
      <c r="J7" s="79" t="s">
        <v>13</v>
      </c>
      <c r="K7" s="6" t="s">
        <v>3</v>
      </c>
      <c r="L7" s="7" t="s">
        <v>4</v>
      </c>
      <c r="M7" s="101" t="s">
        <v>2</v>
      </c>
      <c r="N7" s="99" t="s">
        <v>9</v>
      </c>
      <c r="O7" s="99" t="s">
        <v>14</v>
      </c>
      <c r="P7" s="99" t="s">
        <v>15</v>
      </c>
      <c r="Q7" s="99" t="s">
        <v>3</v>
      </c>
      <c r="R7" s="100" t="s">
        <v>10</v>
      </c>
      <c r="S7" s="101" t="s">
        <v>2</v>
      </c>
      <c r="T7" s="99" t="s">
        <v>9</v>
      </c>
      <c r="U7" s="99" t="s">
        <v>14</v>
      </c>
      <c r="V7" s="99" t="s">
        <v>15</v>
      </c>
      <c r="W7" s="99" t="s">
        <v>3</v>
      </c>
      <c r="X7" s="100" t="s">
        <v>10</v>
      </c>
      <c r="Y7" s="101" t="s">
        <v>2</v>
      </c>
      <c r="Z7" s="99" t="s">
        <v>9</v>
      </c>
      <c r="AA7" s="99" t="s">
        <v>14</v>
      </c>
      <c r="AB7" s="99" t="s">
        <v>15</v>
      </c>
      <c r="AC7" s="99" t="s">
        <v>3</v>
      </c>
      <c r="AD7" s="100" t="s">
        <v>10</v>
      </c>
      <c r="AE7" s="101" t="s">
        <v>2</v>
      </c>
      <c r="AF7" s="99" t="s">
        <v>9</v>
      </c>
      <c r="AG7" s="99" t="s">
        <v>14</v>
      </c>
      <c r="AH7" s="99" t="s">
        <v>15</v>
      </c>
      <c r="AI7" s="99" t="s">
        <v>3</v>
      </c>
      <c r="AJ7" s="100" t="s">
        <v>10</v>
      </c>
      <c r="AK7" s="101" t="s">
        <v>2</v>
      </c>
      <c r="AL7" s="99" t="s">
        <v>9</v>
      </c>
      <c r="AM7" s="99" t="s">
        <v>14</v>
      </c>
      <c r="AN7" s="99" t="s">
        <v>15</v>
      </c>
      <c r="AO7" s="99" t="s">
        <v>3</v>
      </c>
      <c r="AP7" s="100" t="s">
        <v>10</v>
      </c>
      <c r="AQ7" s="101" t="s">
        <v>2</v>
      </c>
      <c r="AR7" s="99" t="s">
        <v>9</v>
      </c>
      <c r="AS7" s="99" t="s">
        <v>14</v>
      </c>
      <c r="AT7" s="99" t="s">
        <v>15</v>
      </c>
      <c r="AU7" s="99" t="s">
        <v>3</v>
      </c>
      <c r="AV7" s="100" t="s">
        <v>10</v>
      </c>
      <c r="AW7" s="101" t="s">
        <v>2</v>
      </c>
      <c r="AX7" s="99" t="s">
        <v>9</v>
      </c>
      <c r="AY7" s="99" t="s">
        <v>14</v>
      </c>
      <c r="AZ7" s="99" t="s">
        <v>15</v>
      </c>
      <c r="BA7" s="99" t="s">
        <v>3</v>
      </c>
      <c r="BB7" s="100" t="s">
        <v>10</v>
      </c>
      <c r="BC7" s="101" t="s">
        <v>2</v>
      </c>
      <c r="BD7" s="99" t="s">
        <v>9</v>
      </c>
      <c r="BE7" s="99" t="s">
        <v>14</v>
      </c>
      <c r="BF7" s="99" t="s">
        <v>15</v>
      </c>
      <c r="BG7" s="99" t="s">
        <v>3</v>
      </c>
      <c r="BH7" s="100" t="s">
        <v>10</v>
      </c>
      <c r="BI7" s="101" t="s">
        <v>2</v>
      </c>
      <c r="BJ7" s="99" t="s">
        <v>9</v>
      </c>
      <c r="BK7" s="99" t="s">
        <v>14</v>
      </c>
      <c r="BL7" s="99" t="s">
        <v>15</v>
      </c>
      <c r="BM7" s="99" t="s">
        <v>3</v>
      </c>
      <c r="BN7" s="100" t="s">
        <v>10</v>
      </c>
      <c r="BO7" s="101" t="s">
        <v>2</v>
      </c>
      <c r="BP7" s="99" t="s">
        <v>9</v>
      </c>
      <c r="BQ7" s="99" t="s">
        <v>14</v>
      </c>
      <c r="BR7" s="99" t="s">
        <v>15</v>
      </c>
      <c r="BS7" s="99" t="s">
        <v>3</v>
      </c>
      <c r="BT7" s="100" t="s">
        <v>10</v>
      </c>
      <c r="BU7" s="101" t="s">
        <v>2</v>
      </c>
      <c r="BV7" s="99" t="s">
        <v>9</v>
      </c>
      <c r="BW7" s="99" t="s">
        <v>14</v>
      </c>
      <c r="BX7" s="99" t="s">
        <v>15</v>
      </c>
      <c r="BY7" s="99" t="s">
        <v>3</v>
      </c>
      <c r="BZ7" s="100" t="s">
        <v>10</v>
      </c>
      <c r="CA7" s="101" t="s">
        <v>2</v>
      </c>
      <c r="CB7" s="99" t="s">
        <v>9</v>
      </c>
      <c r="CC7" s="99" t="s">
        <v>14</v>
      </c>
      <c r="CD7" s="99" t="s">
        <v>15</v>
      </c>
      <c r="CE7" s="99" t="s">
        <v>3</v>
      </c>
      <c r="CF7" s="100" t="s">
        <v>10</v>
      </c>
      <c r="CG7" s="101" t="s">
        <v>2</v>
      </c>
      <c r="CH7" s="99" t="s">
        <v>9</v>
      </c>
      <c r="CI7" s="99" t="s">
        <v>14</v>
      </c>
      <c r="CJ7" s="99" t="s">
        <v>15</v>
      </c>
      <c r="CK7" s="99" t="s">
        <v>3</v>
      </c>
      <c r="CL7" s="100" t="s">
        <v>10</v>
      </c>
      <c r="CM7" s="101" t="s">
        <v>2</v>
      </c>
      <c r="CN7" s="99" t="s">
        <v>9</v>
      </c>
      <c r="CO7" s="99" t="s">
        <v>14</v>
      </c>
      <c r="CP7" s="99" t="s">
        <v>15</v>
      </c>
      <c r="CQ7" s="99" t="s">
        <v>3</v>
      </c>
      <c r="CR7" s="100" t="s">
        <v>10</v>
      </c>
      <c r="CS7" s="101" t="s">
        <v>2</v>
      </c>
      <c r="CT7" s="99" t="s">
        <v>9</v>
      </c>
      <c r="CU7" s="99" t="s">
        <v>14</v>
      </c>
      <c r="CV7" s="99" t="s">
        <v>15</v>
      </c>
      <c r="CW7" s="99" t="s">
        <v>3</v>
      </c>
      <c r="CX7" s="100" t="s">
        <v>10</v>
      </c>
      <c r="CY7" s="101" t="s">
        <v>2</v>
      </c>
      <c r="CZ7" s="99" t="s">
        <v>9</v>
      </c>
      <c r="DA7" s="99" t="s">
        <v>14</v>
      </c>
      <c r="DB7" s="99" t="s">
        <v>15</v>
      </c>
      <c r="DC7" s="99" t="s">
        <v>3</v>
      </c>
      <c r="DD7" s="100" t="s">
        <v>10</v>
      </c>
    </row>
    <row r="8" spans="1:108" ht="12.75" x14ac:dyDescent="0.2">
      <c r="A8" s="8">
        <v>1</v>
      </c>
      <c r="B8" s="142" t="s">
        <v>43</v>
      </c>
      <c r="C8" s="9" t="s">
        <v>50</v>
      </c>
      <c r="D8" s="9">
        <v>75</v>
      </c>
      <c r="E8" s="9">
        <v>27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D8-E8-G8-F8-H8-J8</f>
        <v>48</v>
      </c>
      <c r="L8" s="11" t="s">
        <v>1</v>
      </c>
      <c r="M8" s="104" t="s">
        <v>1</v>
      </c>
      <c r="N8" s="102" t="s">
        <v>1</v>
      </c>
      <c r="O8" s="102" t="s">
        <v>1</v>
      </c>
      <c r="P8" s="102" t="s">
        <v>1</v>
      </c>
      <c r="Q8" s="102" t="s">
        <v>1</v>
      </c>
      <c r="R8" s="103" t="s">
        <v>1</v>
      </c>
      <c r="S8" s="104" t="s">
        <v>1</v>
      </c>
      <c r="T8" s="102" t="s">
        <v>1</v>
      </c>
      <c r="U8" s="102" t="s">
        <v>1</v>
      </c>
      <c r="V8" s="102" t="s">
        <v>1</v>
      </c>
      <c r="W8" s="102" t="s">
        <v>1</v>
      </c>
      <c r="X8" s="103" t="s">
        <v>1</v>
      </c>
      <c r="Y8" s="104" t="s">
        <v>1</v>
      </c>
      <c r="Z8" s="102" t="s">
        <v>1</v>
      </c>
      <c r="AA8" s="102" t="s">
        <v>1</v>
      </c>
      <c r="AB8" s="102" t="s">
        <v>1</v>
      </c>
      <c r="AC8" s="102" t="s">
        <v>1</v>
      </c>
      <c r="AD8" s="103" t="s">
        <v>1</v>
      </c>
      <c r="AE8" s="104" t="s">
        <v>1</v>
      </c>
      <c r="AF8" s="102" t="s">
        <v>1</v>
      </c>
      <c r="AG8" s="102" t="s">
        <v>1</v>
      </c>
      <c r="AH8" s="102" t="s">
        <v>1</v>
      </c>
      <c r="AI8" s="102" t="s">
        <v>1</v>
      </c>
      <c r="AJ8" s="103" t="s">
        <v>1</v>
      </c>
      <c r="AK8" s="104" t="s">
        <v>1</v>
      </c>
      <c r="AL8" s="102" t="s">
        <v>1</v>
      </c>
      <c r="AM8" s="102" t="s">
        <v>1</v>
      </c>
      <c r="AN8" s="102" t="s">
        <v>1</v>
      </c>
      <c r="AO8" s="102" t="s">
        <v>1</v>
      </c>
      <c r="AP8" s="103" t="s">
        <v>1</v>
      </c>
      <c r="AQ8" s="104" t="s">
        <v>1</v>
      </c>
      <c r="AR8" s="102" t="s">
        <v>1</v>
      </c>
      <c r="AS8" s="102" t="s">
        <v>1</v>
      </c>
      <c r="AT8" s="102" t="s">
        <v>1</v>
      </c>
      <c r="AU8" s="102" t="s">
        <v>1</v>
      </c>
      <c r="AV8" s="103" t="s">
        <v>1</v>
      </c>
      <c r="AW8" s="104">
        <v>0</v>
      </c>
      <c r="AX8" s="102">
        <v>0</v>
      </c>
      <c r="AY8" s="102">
        <v>0</v>
      </c>
      <c r="AZ8" s="102">
        <v>0</v>
      </c>
      <c r="BA8" s="102">
        <v>1</v>
      </c>
      <c r="BB8" s="103" t="s">
        <v>1</v>
      </c>
      <c r="BC8" s="104">
        <v>0</v>
      </c>
      <c r="BD8" s="102">
        <v>0</v>
      </c>
      <c r="BE8" s="102">
        <v>0</v>
      </c>
      <c r="BF8" s="102">
        <v>0</v>
      </c>
      <c r="BG8" s="102">
        <v>2</v>
      </c>
      <c r="BH8" s="103" t="s">
        <v>1</v>
      </c>
      <c r="BI8" s="104">
        <v>0</v>
      </c>
      <c r="BJ8" s="102">
        <v>0</v>
      </c>
      <c r="BK8" s="102">
        <v>0</v>
      </c>
      <c r="BL8" s="102">
        <v>0</v>
      </c>
      <c r="BM8" s="102">
        <v>0</v>
      </c>
      <c r="BN8" s="103" t="s">
        <v>1</v>
      </c>
      <c r="BO8" s="104" t="s">
        <v>1</v>
      </c>
      <c r="BP8" s="102" t="s">
        <v>1</v>
      </c>
      <c r="BQ8" s="102" t="s">
        <v>1</v>
      </c>
      <c r="BR8" s="102" t="s">
        <v>1</v>
      </c>
      <c r="BS8" s="102" t="s">
        <v>1</v>
      </c>
      <c r="BT8" s="103" t="s">
        <v>1</v>
      </c>
      <c r="BU8" s="104">
        <v>0</v>
      </c>
      <c r="BV8" s="102">
        <v>0</v>
      </c>
      <c r="BW8" s="102">
        <v>0</v>
      </c>
      <c r="BX8" s="102">
        <v>0</v>
      </c>
      <c r="BY8" s="102">
        <v>0</v>
      </c>
      <c r="BZ8" s="103" t="s">
        <v>1</v>
      </c>
      <c r="CA8" s="104"/>
      <c r="CB8" s="102"/>
      <c r="CC8" s="102"/>
      <c r="CD8" s="102"/>
      <c r="CE8" s="102"/>
      <c r="CF8" s="103" t="s">
        <v>1</v>
      </c>
      <c r="CG8" s="104"/>
      <c r="CH8" s="102"/>
      <c r="CI8" s="102"/>
      <c r="CJ8" s="102"/>
      <c r="CK8" s="102"/>
      <c r="CL8" s="103" t="s">
        <v>1</v>
      </c>
      <c r="CM8" s="104"/>
      <c r="CN8" s="102"/>
      <c r="CO8" s="102"/>
      <c r="CP8" s="102"/>
      <c r="CQ8" s="102"/>
      <c r="CR8" s="103" t="s">
        <v>1</v>
      </c>
      <c r="CS8" s="104" t="s">
        <v>1</v>
      </c>
      <c r="CT8" s="102" t="s">
        <v>1</v>
      </c>
      <c r="CU8" s="102" t="s">
        <v>1</v>
      </c>
      <c r="CV8" s="102" t="s">
        <v>1</v>
      </c>
      <c r="CW8" s="102" t="s">
        <v>1</v>
      </c>
      <c r="CX8" s="103" t="s">
        <v>1</v>
      </c>
      <c r="CY8" s="104">
        <f t="shared" ref="CY8:DD8" si="0">SUM(M8,S8,Y8,AE8,AK8,AQ8,AW8,BC8,BI8,BO8,BU8,CA8,CG8,CM8,CS8)</f>
        <v>0</v>
      </c>
      <c r="CZ8" s="102">
        <f t="shared" si="0"/>
        <v>0</v>
      </c>
      <c r="DA8" s="102">
        <f t="shared" si="0"/>
        <v>0</v>
      </c>
      <c r="DB8" s="102">
        <f t="shared" si="0"/>
        <v>0</v>
      </c>
      <c r="DC8" s="102">
        <f t="shared" si="0"/>
        <v>3</v>
      </c>
      <c r="DD8" s="103">
        <f t="shared" si="0"/>
        <v>0</v>
      </c>
    </row>
    <row r="9" spans="1:108" ht="12.75" x14ac:dyDescent="0.2">
      <c r="A9" s="112">
        <v>2</v>
      </c>
      <c r="B9" s="143"/>
      <c r="C9" s="13" t="s">
        <v>51</v>
      </c>
      <c r="D9" s="113">
        <v>30</v>
      </c>
      <c r="E9" s="113">
        <v>22</v>
      </c>
      <c r="F9" s="114">
        <v>0</v>
      </c>
      <c r="G9" s="114">
        <v>1</v>
      </c>
      <c r="H9" s="114">
        <v>0</v>
      </c>
      <c r="I9" s="114">
        <v>0</v>
      </c>
      <c r="J9" s="114">
        <v>0</v>
      </c>
      <c r="K9" s="114">
        <f t="shared" ref="K9:K20" si="1">D9-E9-G9-F9-H9-J9</f>
        <v>7</v>
      </c>
      <c r="L9" s="15" t="s">
        <v>1</v>
      </c>
      <c r="M9" s="115" t="s">
        <v>1</v>
      </c>
      <c r="N9" s="116" t="s">
        <v>1</v>
      </c>
      <c r="O9" s="116" t="s">
        <v>1</v>
      </c>
      <c r="P9" s="116" t="s">
        <v>1</v>
      </c>
      <c r="Q9" s="116" t="s">
        <v>1</v>
      </c>
      <c r="R9" s="117" t="s">
        <v>1</v>
      </c>
      <c r="S9" s="115" t="s">
        <v>1</v>
      </c>
      <c r="T9" s="116" t="s">
        <v>1</v>
      </c>
      <c r="U9" s="116" t="s">
        <v>1</v>
      </c>
      <c r="V9" s="116" t="s">
        <v>1</v>
      </c>
      <c r="W9" s="116" t="s">
        <v>1</v>
      </c>
      <c r="X9" s="117" t="s">
        <v>1</v>
      </c>
      <c r="Y9" s="115" t="s">
        <v>1</v>
      </c>
      <c r="Z9" s="116" t="s">
        <v>1</v>
      </c>
      <c r="AA9" s="116" t="s">
        <v>1</v>
      </c>
      <c r="AB9" s="116" t="s">
        <v>1</v>
      </c>
      <c r="AC9" s="116" t="s">
        <v>1</v>
      </c>
      <c r="AD9" s="117" t="s">
        <v>1</v>
      </c>
      <c r="AE9" s="115" t="s">
        <v>1</v>
      </c>
      <c r="AF9" s="116" t="s">
        <v>1</v>
      </c>
      <c r="AG9" s="116" t="s">
        <v>1</v>
      </c>
      <c r="AH9" s="116" t="s">
        <v>1</v>
      </c>
      <c r="AI9" s="116" t="s">
        <v>1</v>
      </c>
      <c r="AJ9" s="117" t="s">
        <v>1</v>
      </c>
      <c r="AK9" s="115" t="s">
        <v>1</v>
      </c>
      <c r="AL9" s="116" t="s">
        <v>1</v>
      </c>
      <c r="AM9" s="116" t="s">
        <v>1</v>
      </c>
      <c r="AN9" s="116" t="s">
        <v>1</v>
      </c>
      <c r="AO9" s="116" t="s">
        <v>1</v>
      </c>
      <c r="AP9" s="117" t="s">
        <v>1</v>
      </c>
      <c r="AQ9" s="115" t="s">
        <v>1</v>
      </c>
      <c r="AR9" s="116" t="s">
        <v>1</v>
      </c>
      <c r="AS9" s="116" t="s">
        <v>1</v>
      </c>
      <c r="AT9" s="116" t="s">
        <v>1</v>
      </c>
      <c r="AU9" s="116" t="s">
        <v>1</v>
      </c>
      <c r="AV9" s="117" t="s">
        <v>1</v>
      </c>
      <c r="AW9" s="115">
        <v>0</v>
      </c>
      <c r="AX9" s="116">
        <v>0</v>
      </c>
      <c r="AY9" s="116">
        <v>0</v>
      </c>
      <c r="AZ9" s="116">
        <v>0</v>
      </c>
      <c r="BA9" s="116">
        <v>0</v>
      </c>
      <c r="BB9" s="117" t="s">
        <v>1</v>
      </c>
      <c r="BC9" s="115">
        <v>0</v>
      </c>
      <c r="BD9" s="116">
        <v>0</v>
      </c>
      <c r="BE9" s="116">
        <v>0</v>
      </c>
      <c r="BF9" s="116">
        <v>0</v>
      </c>
      <c r="BG9" s="116">
        <v>2</v>
      </c>
      <c r="BH9" s="117" t="s">
        <v>1</v>
      </c>
      <c r="BI9" s="115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1</v>
      </c>
      <c r="BO9" s="115" t="s">
        <v>1</v>
      </c>
      <c r="BP9" s="116" t="s">
        <v>1</v>
      </c>
      <c r="BQ9" s="116" t="s">
        <v>1</v>
      </c>
      <c r="BR9" s="116" t="s">
        <v>1</v>
      </c>
      <c r="BS9" s="116" t="s">
        <v>1</v>
      </c>
      <c r="BT9" s="117" t="s">
        <v>1</v>
      </c>
      <c r="BU9" s="115">
        <v>0</v>
      </c>
      <c r="BV9" s="116">
        <v>0</v>
      </c>
      <c r="BW9" s="116">
        <v>0</v>
      </c>
      <c r="BX9" s="116">
        <v>0</v>
      </c>
      <c r="BY9" s="116">
        <v>0</v>
      </c>
      <c r="BZ9" s="117" t="s">
        <v>1</v>
      </c>
      <c r="CA9" s="115"/>
      <c r="CB9" s="116"/>
      <c r="CC9" s="116"/>
      <c r="CD9" s="116"/>
      <c r="CE9" s="116"/>
      <c r="CF9" s="117" t="s">
        <v>1</v>
      </c>
      <c r="CG9" s="115"/>
      <c r="CH9" s="116"/>
      <c r="CI9" s="116"/>
      <c r="CJ9" s="116"/>
      <c r="CK9" s="116"/>
      <c r="CL9" s="117" t="s">
        <v>1</v>
      </c>
      <c r="CM9" s="115"/>
      <c r="CN9" s="116"/>
      <c r="CO9" s="116"/>
      <c r="CP9" s="116"/>
      <c r="CQ9" s="116"/>
      <c r="CR9" s="117" t="s">
        <v>1</v>
      </c>
      <c r="CS9" s="115" t="s">
        <v>1</v>
      </c>
      <c r="CT9" s="116" t="s">
        <v>1</v>
      </c>
      <c r="CU9" s="116" t="s">
        <v>1</v>
      </c>
      <c r="CV9" s="116" t="s">
        <v>1</v>
      </c>
      <c r="CW9" s="116" t="s">
        <v>1</v>
      </c>
      <c r="CX9" s="117" t="s">
        <v>1</v>
      </c>
      <c r="CY9" s="115">
        <f t="shared" ref="CY9:CY20" si="2">SUM(M9,S9,Y9,AE9,AK9,AQ9,AW9,BC9,BI9,BO9,BU9,CA9,CG9,CM9,CS9)</f>
        <v>0</v>
      </c>
      <c r="CZ9" s="116">
        <f t="shared" ref="CZ9:CZ20" si="3">SUM(N9,T9,Z9,AF9,AL9,AR9,AX9,BD9,BJ9,BP9,BV9,CB9,CH9,CN9,CT9)</f>
        <v>0</v>
      </c>
      <c r="DA9" s="116">
        <f t="shared" ref="DA9:DA20" si="4">SUM(O9,U9,AA9,AG9,AM9,AS9,AY9,BE9,BK9,BQ9,BW9,CC9,CI9,CO9,CU9)</f>
        <v>0</v>
      </c>
      <c r="DB9" s="116">
        <f t="shared" ref="DB9:DB20" si="5">SUM(P9,V9,AB9,AH9,AN9,AT9,AZ9,BF9,BL9,BR9,BX9,CD9,CJ9,CP9,CV9)</f>
        <v>0</v>
      </c>
      <c r="DC9" s="116">
        <f t="shared" ref="DC9:DC20" si="6">SUM(Q9,W9,AC9,AI9,AO9,AU9,BA9,BG9,BM9,BS9,BY9,CE9,CK9,CQ9,CW9)</f>
        <v>2</v>
      </c>
      <c r="DD9" s="117">
        <f t="shared" ref="DD9:DD20" si="7">SUM(R9,X9,AD9,AJ9,AP9,AV9,BB9,BH9,BN9,BT9,BZ9,CF9,CL9,CR9,CX9)</f>
        <v>0</v>
      </c>
    </row>
    <row r="10" spans="1:108" ht="12.75" x14ac:dyDescent="0.2">
      <c r="A10" s="112">
        <v>3</v>
      </c>
      <c r="B10" s="143"/>
      <c r="C10" s="13" t="s">
        <v>52</v>
      </c>
      <c r="D10" s="113">
        <v>75</v>
      </c>
      <c r="E10" s="113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5" t="s">
        <v>1</v>
      </c>
      <c r="M10" s="115" t="s">
        <v>1</v>
      </c>
      <c r="N10" s="116" t="s">
        <v>1</v>
      </c>
      <c r="O10" s="116" t="s">
        <v>1</v>
      </c>
      <c r="P10" s="116" t="s">
        <v>1</v>
      </c>
      <c r="Q10" s="116" t="s">
        <v>1</v>
      </c>
      <c r="R10" s="117" t="s">
        <v>1</v>
      </c>
      <c r="S10" s="115" t="s">
        <v>1</v>
      </c>
      <c r="T10" s="116" t="s">
        <v>1</v>
      </c>
      <c r="U10" s="116" t="s">
        <v>1</v>
      </c>
      <c r="V10" s="116" t="s">
        <v>1</v>
      </c>
      <c r="W10" s="116" t="s">
        <v>1</v>
      </c>
      <c r="X10" s="117" t="s">
        <v>1</v>
      </c>
      <c r="Y10" s="115" t="s">
        <v>1</v>
      </c>
      <c r="Z10" s="116" t="s">
        <v>1</v>
      </c>
      <c r="AA10" s="116" t="s">
        <v>1</v>
      </c>
      <c r="AB10" s="116" t="s">
        <v>1</v>
      </c>
      <c r="AC10" s="116" t="s">
        <v>1</v>
      </c>
      <c r="AD10" s="117" t="s">
        <v>1</v>
      </c>
      <c r="AE10" s="115" t="s">
        <v>1</v>
      </c>
      <c r="AF10" s="116" t="s">
        <v>1</v>
      </c>
      <c r="AG10" s="116" t="s">
        <v>1</v>
      </c>
      <c r="AH10" s="116" t="s">
        <v>1</v>
      </c>
      <c r="AI10" s="116" t="s">
        <v>1</v>
      </c>
      <c r="AJ10" s="117" t="s">
        <v>1</v>
      </c>
      <c r="AK10" s="115" t="s">
        <v>1</v>
      </c>
      <c r="AL10" s="116" t="s">
        <v>1</v>
      </c>
      <c r="AM10" s="116" t="s">
        <v>1</v>
      </c>
      <c r="AN10" s="116" t="s">
        <v>1</v>
      </c>
      <c r="AO10" s="116" t="s">
        <v>1</v>
      </c>
      <c r="AP10" s="117" t="s">
        <v>1</v>
      </c>
      <c r="AQ10" s="115" t="s">
        <v>1</v>
      </c>
      <c r="AR10" s="116" t="s">
        <v>1</v>
      </c>
      <c r="AS10" s="116" t="s">
        <v>1</v>
      </c>
      <c r="AT10" s="116" t="s">
        <v>1</v>
      </c>
      <c r="AU10" s="116" t="s">
        <v>1</v>
      </c>
      <c r="AV10" s="117" t="s">
        <v>1</v>
      </c>
      <c r="AW10" s="115">
        <v>0</v>
      </c>
      <c r="AX10" s="116">
        <v>0</v>
      </c>
      <c r="AY10" s="116">
        <v>0</v>
      </c>
      <c r="AZ10" s="116">
        <v>0</v>
      </c>
      <c r="BA10" s="116">
        <v>0</v>
      </c>
      <c r="BB10" s="117" t="s">
        <v>1</v>
      </c>
      <c r="BC10" s="115">
        <v>0</v>
      </c>
      <c r="BD10" s="116">
        <v>0</v>
      </c>
      <c r="BE10" s="116">
        <v>0</v>
      </c>
      <c r="BF10" s="116">
        <v>0</v>
      </c>
      <c r="BG10" s="116">
        <v>0</v>
      </c>
      <c r="BH10" s="117" t="s">
        <v>1</v>
      </c>
      <c r="BI10" s="115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1</v>
      </c>
      <c r="BO10" s="115" t="s">
        <v>1</v>
      </c>
      <c r="BP10" s="116" t="s">
        <v>1</v>
      </c>
      <c r="BQ10" s="116" t="s">
        <v>1</v>
      </c>
      <c r="BR10" s="116" t="s">
        <v>1</v>
      </c>
      <c r="BS10" s="116" t="s">
        <v>1</v>
      </c>
      <c r="BT10" s="117" t="s">
        <v>1</v>
      </c>
      <c r="BU10" s="115">
        <v>0</v>
      </c>
      <c r="BV10" s="116">
        <v>0</v>
      </c>
      <c r="BW10" s="116">
        <v>0</v>
      </c>
      <c r="BX10" s="116">
        <v>0</v>
      </c>
      <c r="BY10" s="116">
        <v>0</v>
      </c>
      <c r="BZ10" s="117" t="s">
        <v>1</v>
      </c>
      <c r="CA10" s="115"/>
      <c r="CB10" s="116"/>
      <c r="CC10" s="116"/>
      <c r="CD10" s="116"/>
      <c r="CE10" s="116"/>
      <c r="CF10" s="117" t="s">
        <v>1</v>
      </c>
      <c r="CG10" s="115"/>
      <c r="CH10" s="116"/>
      <c r="CI10" s="116"/>
      <c r="CJ10" s="116"/>
      <c r="CK10" s="116"/>
      <c r="CL10" s="117" t="s">
        <v>1</v>
      </c>
      <c r="CM10" s="115"/>
      <c r="CN10" s="116"/>
      <c r="CO10" s="116"/>
      <c r="CP10" s="116"/>
      <c r="CQ10" s="116"/>
      <c r="CR10" s="117" t="s">
        <v>1</v>
      </c>
      <c r="CS10" s="115" t="s">
        <v>1</v>
      </c>
      <c r="CT10" s="116" t="s">
        <v>1</v>
      </c>
      <c r="CU10" s="116" t="s">
        <v>1</v>
      </c>
      <c r="CV10" s="116" t="s">
        <v>1</v>
      </c>
      <c r="CW10" s="116" t="s">
        <v>1</v>
      </c>
      <c r="CX10" s="117" t="s">
        <v>1</v>
      </c>
      <c r="CY10" s="115">
        <f t="shared" si="2"/>
        <v>0</v>
      </c>
      <c r="CZ10" s="116">
        <f t="shared" si="3"/>
        <v>0</v>
      </c>
      <c r="DA10" s="116">
        <f t="shared" si="4"/>
        <v>0</v>
      </c>
      <c r="DB10" s="116">
        <f t="shared" si="5"/>
        <v>0</v>
      </c>
      <c r="DC10" s="116">
        <f t="shared" si="6"/>
        <v>0</v>
      </c>
      <c r="DD10" s="117">
        <f t="shared" si="7"/>
        <v>0</v>
      </c>
    </row>
    <row r="11" spans="1:108" ht="12.75" x14ac:dyDescent="0.2">
      <c r="A11" s="12">
        <v>4</v>
      </c>
      <c r="B11" s="144"/>
      <c r="C11" s="13" t="s">
        <v>28</v>
      </c>
      <c r="D11" s="13">
        <v>60</v>
      </c>
      <c r="E11" s="13">
        <v>37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f t="shared" si="1"/>
        <v>22</v>
      </c>
      <c r="L11" s="15" t="s">
        <v>1</v>
      </c>
      <c r="M11" s="85" t="s">
        <v>1</v>
      </c>
      <c r="N11" s="86" t="s">
        <v>1</v>
      </c>
      <c r="O11" s="86" t="s">
        <v>1</v>
      </c>
      <c r="P11" s="86" t="s">
        <v>1</v>
      </c>
      <c r="Q11" s="86" t="s">
        <v>1</v>
      </c>
      <c r="R11" s="87" t="s">
        <v>1</v>
      </c>
      <c r="S11" s="85" t="s">
        <v>1</v>
      </c>
      <c r="T11" s="86" t="s">
        <v>1</v>
      </c>
      <c r="U11" s="86" t="s">
        <v>1</v>
      </c>
      <c r="V11" s="86" t="s">
        <v>1</v>
      </c>
      <c r="W11" s="86" t="s">
        <v>1</v>
      </c>
      <c r="X11" s="87" t="s">
        <v>1</v>
      </c>
      <c r="Y11" s="85" t="s">
        <v>1</v>
      </c>
      <c r="Z11" s="86" t="s">
        <v>1</v>
      </c>
      <c r="AA11" s="86" t="s">
        <v>1</v>
      </c>
      <c r="AB11" s="86" t="s">
        <v>1</v>
      </c>
      <c r="AC11" s="86" t="s">
        <v>1</v>
      </c>
      <c r="AD11" s="87" t="s">
        <v>1</v>
      </c>
      <c r="AE11" s="85" t="s">
        <v>1</v>
      </c>
      <c r="AF11" s="86" t="s">
        <v>1</v>
      </c>
      <c r="AG11" s="86" t="s">
        <v>1</v>
      </c>
      <c r="AH11" s="86" t="s">
        <v>1</v>
      </c>
      <c r="AI11" s="86" t="s">
        <v>1</v>
      </c>
      <c r="AJ11" s="87" t="s">
        <v>1</v>
      </c>
      <c r="AK11" s="85" t="s">
        <v>1</v>
      </c>
      <c r="AL11" s="86" t="s">
        <v>1</v>
      </c>
      <c r="AM11" s="86" t="s">
        <v>1</v>
      </c>
      <c r="AN11" s="86" t="s">
        <v>1</v>
      </c>
      <c r="AO11" s="86" t="s">
        <v>1</v>
      </c>
      <c r="AP11" s="87" t="s">
        <v>1</v>
      </c>
      <c r="AQ11" s="85" t="s">
        <v>1</v>
      </c>
      <c r="AR11" s="86" t="s">
        <v>1</v>
      </c>
      <c r="AS11" s="86" t="s">
        <v>1</v>
      </c>
      <c r="AT11" s="86" t="s">
        <v>1</v>
      </c>
      <c r="AU11" s="86" t="s">
        <v>1</v>
      </c>
      <c r="AV11" s="87" t="s">
        <v>1</v>
      </c>
      <c r="AW11" s="85">
        <v>0</v>
      </c>
      <c r="AX11" s="86">
        <v>0</v>
      </c>
      <c r="AY11" s="86">
        <v>0</v>
      </c>
      <c r="AZ11" s="86">
        <v>0</v>
      </c>
      <c r="BA11" s="86">
        <v>0</v>
      </c>
      <c r="BB11" s="87" t="s">
        <v>1</v>
      </c>
      <c r="BC11" s="85">
        <v>0</v>
      </c>
      <c r="BD11" s="86">
        <v>0</v>
      </c>
      <c r="BE11" s="86">
        <v>0</v>
      </c>
      <c r="BF11" s="86">
        <v>0</v>
      </c>
      <c r="BG11" s="86">
        <v>0</v>
      </c>
      <c r="BH11" s="87" t="s">
        <v>1</v>
      </c>
      <c r="BI11" s="85">
        <v>0</v>
      </c>
      <c r="BJ11" s="86">
        <v>0</v>
      </c>
      <c r="BK11" s="86">
        <v>0</v>
      </c>
      <c r="BL11" s="86">
        <v>0</v>
      </c>
      <c r="BM11" s="86">
        <v>0</v>
      </c>
      <c r="BN11" s="87" t="s">
        <v>1</v>
      </c>
      <c r="BO11" s="85" t="s">
        <v>1</v>
      </c>
      <c r="BP11" s="86" t="s">
        <v>1</v>
      </c>
      <c r="BQ11" s="86" t="s">
        <v>1</v>
      </c>
      <c r="BR11" s="86" t="s">
        <v>1</v>
      </c>
      <c r="BS11" s="86" t="s">
        <v>1</v>
      </c>
      <c r="BT11" s="87" t="s">
        <v>1</v>
      </c>
      <c r="BU11" s="85">
        <v>0</v>
      </c>
      <c r="BV11" s="86">
        <v>0</v>
      </c>
      <c r="BW11" s="86">
        <v>0</v>
      </c>
      <c r="BX11" s="86">
        <v>0</v>
      </c>
      <c r="BY11" s="86">
        <v>0</v>
      </c>
      <c r="BZ11" s="87" t="s">
        <v>1</v>
      </c>
      <c r="CA11" s="85"/>
      <c r="CB11" s="86"/>
      <c r="CC11" s="86"/>
      <c r="CD11" s="86"/>
      <c r="CE11" s="86"/>
      <c r="CF11" s="87" t="s">
        <v>1</v>
      </c>
      <c r="CG11" s="85"/>
      <c r="CH11" s="86"/>
      <c r="CI11" s="86"/>
      <c r="CJ11" s="86"/>
      <c r="CK11" s="86"/>
      <c r="CL11" s="87" t="s">
        <v>1</v>
      </c>
      <c r="CM11" s="85"/>
      <c r="CN11" s="86"/>
      <c r="CO11" s="86"/>
      <c r="CP11" s="86"/>
      <c r="CQ11" s="86"/>
      <c r="CR11" s="87" t="s">
        <v>1</v>
      </c>
      <c r="CS11" s="85" t="s">
        <v>1</v>
      </c>
      <c r="CT11" s="86" t="s">
        <v>1</v>
      </c>
      <c r="CU11" s="86" t="s">
        <v>1</v>
      </c>
      <c r="CV11" s="86" t="s">
        <v>1</v>
      </c>
      <c r="CW11" s="86" t="s">
        <v>1</v>
      </c>
      <c r="CX11" s="87" t="s">
        <v>1</v>
      </c>
      <c r="CY11" s="85">
        <f t="shared" si="2"/>
        <v>0</v>
      </c>
      <c r="CZ11" s="86">
        <f t="shared" si="3"/>
        <v>0</v>
      </c>
      <c r="DA11" s="86">
        <f t="shared" si="4"/>
        <v>0</v>
      </c>
      <c r="DB11" s="86">
        <f t="shared" si="5"/>
        <v>0</v>
      </c>
      <c r="DC11" s="86">
        <f t="shared" si="6"/>
        <v>0</v>
      </c>
      <c r="DD11" s="87">
        <f t="shared" si="7"/>
        <v>0</v>
      </c>
    </row>
    <row r="12" spans="1:108" ht="12.75" x14ac:dyDescent="0.2">
      <c r="A12" s="12">
        <v>5</v>
      </c>
      <c r="B12" s="144"/>
      <c r="C12" s="13" t="s">
        <v>29</v>
      </c>
      <c r="D12" s="13">
        <v>60</v>
      </c>
      <c r="E12" s="13">
        <v>28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1"/>
        <v>32</v>
      </c>
      <c r="L12" s="15" t="s">
        <v>1</v>
      </c>
      <c r="M12" s="85" t="s">
        <v>1</v>
      </c>
      <c r="N12" s="86" t="s">
        <v>1</v>
      </c>
      <c r="O12" s="86" t="s">
        <v>1</v>
      </c>
      <c r="P12" s="86" t="s">
        <v>1</v>
      </c>
      <c r="Q12" s="86" t="s">
        <v>1</v>
      </c>
      <c r="R12" s="87" t="s">
        <v>1</v>
      </c>
      <c r="S12" s="85" t="s">
        <v>1</v>
      </c>
      <c r="T12" s="86" t="s">
        <v>1</v>
      </c>
      <c r="U12" s="86" t="s">
        <v>1</v>
      </c>
      <c r="V12" s="86" t="s">
        <v>1</v>
      </c>
      <c r="W12" s="86" t="s">
        <v>1</v>
      </c>
      <c r="X12" s="87" t="s">
        <v>1</v>
      </c>
      <c r="Y12" s="85" t="s">
        <v>1</v>
      </c>
      <c r="Z12" s="86" t="s">
        <v>1</v>
      </c>
      <c r="AA12" s="86" t="s">
        <v>1</v>
      </c>
      <c r="AB12" s="86" t="s">
        <v>1</v>
      </c>
      <c r="AC12" s="86" t="s">
        <v>1</v>
      </c>
      <c r="AD12" s="87" t="s">
        <v>1</v>
      </c>
      <c r="AE12" s="85" t="s">
        <v>1</v>
      </c>
      <c r="AF12" s="86" t="s">
        <v>1</v>
      </c>
      <c r="AG12" s="86" t="s">
        <v>1</v>
      </c>
      <c r="AH12" s="86" t="s">
        <v>1</v>
      </c>
      <c r="AI12" s="86" t="s">
        <v>1</v>
      </c>
      <c r="AJ12" s="87" t="s">
        <v>1</v>
      </c>
      <c r="AK12" s="85" t="s">
        <v>1</v>
      </c>
      <c r="AL12" s="86" t="s">
        <v>1</v>
      </c>
      <c r="AM12" s="86" t="s">
        <v>1</v>
      </c>
      <c r="AN12" s="86" t="s">
        <v>1</v>
      </c>
      <c r="AO12" s="86" t="s">
        <v>1</v>
      </c>
      <c r="AP12" s="87" t="s">
        <v>1</v>
      </c>
      <c r="AQ12" s="85" t="s">
        <v>1</v>
      </c>
      <c r="AR12" s="86" t="s">
        <v>1</v>
      </c>
      <c r="AS12" s="86" t="s">
        <v>1</v>
      </c>
      <c r="AT12" s="86" t="s">
        <v>1</v>
      </c>
      <c r="AU12" s="86" t="s">
        <v>1</v>
      </c>
      <c r="AV12" s="87" t="s">
        <v>1</v>
      </c>
      <c r="AW12" s="85">
        <v>0</v>
      </c>
      <c r="AX12" s="86">
        <v>0</v>
      </c>
      <c r="AY12" s="86">
        <v>0</v>
      </c>
      <c r="AZ12" s="86">
        <v>0</v>
      </c>
      <c r="BA12" s="86">
        <v>0</v>
      </c>
      <c r="BB12" s="87" t="s">
        <v>1</v>
      </c>
      <c r="BC12" s="85">
        <v>0</v>
      </c>
      <c r="BD12" s="86">
        <v>0</v>
      </c>
      <c r="BE12" s="86">
        <v>0</v>
      </c>
      <c r="BF12" s="86">
        <v>0</v>
      </c>
      <c r="BG12" s="86">
        <v>0</v>
      </c>
      <c r="BH12" s="87" t="s">
        <v>1</v>
      </c>
      <c r="BI12" s="85">
        <v>0</v>
      </c>
      <c r="BJ12" s="86">
        <v>0</v>
      </c>
      <c r="BK12" s="86">
        <v>0</v>
      </c>
      <c r="BL12" s="86">
        <v>0</v>
      </c>
      <c r="BM12" s="86">
        <v>0</v>
      </c>
      <c r="BN12" s="87" t="s">
        <v>1</v>
      </c>
      <c r="BO12" s="85" t="s">
        <v>1</v>
      </c>
      <c r="BP12" s="86" t="s">
        <v>1</v>
      </c>
      <c r="BQ12" s="86" t="s">
        <v>1</v>
      </c>
      <c r="BR12" s="86" t="s">
        <v>1</v>
      </c>
      <c r="BS12" s="86" t="s">
        <v>1</v>
      </c>
      <c r="BT12" s="87" t="s">
        <v>1</v>
      </c>
      <c r="BU12" s="85">
        <v>0</v>
      </c>
      <c r="BV12" s="86">
        <v>0</v>
      </c>
      <c r="BW12" s="86">
        <v>0</v>
      </c>
      <c r="BX12" s="86">
        <v>0</v>
      </c>
      <c r="BY12" s="86">
        <v>0</v>
      </c>
      <c r="BZ12" s="87" t="s">
        <v>1</v>
      </c>
      <c r="CA12" s="85"/>
      <c r="CB12" s="86"/>
      <c r="CC12" s="86"/>
      <c r="CD12" s="86"/>
      <c r="CE12" s="86"/>
      <c r="CF12" s="87" t="s">
        <v>1</v>
      </c>
      <c r="CG12" s="85"/>
      <c r="CH12" s="86"/>
      <c r="CI12" s="86"/>
      <c r="CJ12" s="86"/>
      <c r="CK12" s="86"/>
      <c r="CL12" s="87" t="s">
        <v>1</v>
      </c>
      <c r="CM12" s="85"/>
      <c r="CN12" s="86"/>
      <c r="CO12" s="86"/>
      <c r="CP12" s="86"/>
      <c r="CQ12" s="86"/>
      <c r="CR12" s="87" t="s">
        <v>1</v>
      </c>
      <c r="CS12" s="85" t="s">
        <v>1</v>
      </c>
      <c r="CT12" s="86" t="s">
        <v>1</v>
      </c>
      <c r="CU12" s="86" t="s">
        <v>1</v>
      </c>
      <c r="CV12" s="86" t="s">
        <v>1</v>
      </c>
      <c r="CW12" s="86" t="s">
        <v>1</v>
      </c>
      <c r="CX12" s="87" t="s">
        <v>1</v>
      </c>
      <c r="CY12" s="85">
        <f t="shared" si="2"/>
        <v>0</v>
      </c>
      <c r="CZ12" s="86">
        <f t="shared" si="3"/>
        <v>0</v>
      </c>
      <c r="DA12" s="86">
        <f t="shared" si="4"/>
        <v>0</v>
      </c>
      <c r="DB12" s="86">
        <f t="shared" si="5"/>
        <v>0</v>
      </c>
      <c r="DC12" s="86">
        <f t="shared" si="6"/>
        <v>0</v>
      </c>
      <c r="DD12" s="87">
        <f t="shared" si="7"/>
        <v>0</v>
      </c>
    </row>
    <row r="13" spans="1:108" ht="12.75" x14ac:dyDescent="0.2">
      <c r="A13" s="12">
        <v>6</v>
      </c>
      <c r="B13" s="144"/>
      <c r="C13" s="13" t="s">
        <v>48</v>
      </c>
      <c r="D13" s="13">
        <v>60</v>
      </c>
      <c r="E13" s="13">
        <v>15</v>
      </c>
      <c r="F13" s="14">
        <v>19</v>
      </c>
      <c r="G13" s="14">
        <v>1</v>
      </c>
      <c r="H13" s="14">
        <v>0</v>
      </c>
      <c r="I13" s="14">
        <v>0</v>
      </c>
      <c r="J13" s="14">
        <v>0</v>
      </c>
      <c r="K13" s="14">
        <f t="shared" si="1"/>
        <v>25</v>
      </c>
      <c r="L13" s="15" t="s">
        <v>1</v>
      </c>
      <c r="M13" s="85" t="s">
        <v>1</v>
      </c>
      <c r="N13" s="86" t="s">
        <v>1</v>
      </c>
      <c r="O13" s="86" t="s">
        <v>1</v>
      </c>
      <c r="P13" s="86" t="s">
        <v>1</v>
      </c>
      <c r="Q13" s="86" t="s">
        <v>1</v>
      </c>
      <c r="R13" s="87" t="s">
        <v>1</v>
      </c>
      <c r="S13" s="85" t="s">
        <v>1</v>
      </c>
      <c r="T13" s="86" t="s">
        <v>1</v>
      </c>
      <c r="U13" s="86" t="s">
        <v>1</v>
      </c>
      <c r="V13" s="86" t="s">
        <v>1</v>
      </c>
      <c r="W13" s="86" t="s">
        <v>1</v>
      </c>
      <c r="X13" s="87" t="s">
        <v>1</v>
      </c>
      <c r="Y13" s="85" t="s">
        <v>1</v>
      </c>
      <c r="Z13" s="86" t="s">
        <v>1</v>
      </c>
      <c r="AA13" s="86" t="s">
        <v>1</v>
      </c>
      <c r="AB13" s="86" t="s">
        <v>1</v>
      </c>
      <c r="AC13" s="86" t="s">
        <v>1</v>
      </c>
      <c r="AD13" s="87" t="s">
        <v>1</v>
      </c>
      <c r="AE13" s="85" t="s">
        <v>1</v>
      </c>
      <c r="AF13" s="86" t="s">
        <v>1</v>
      </c>
      <c r="AG13" s="86" t="s">
        <v>1</v>
      </c>
      <c r="AH13" s="86" t="s">
        <v>1</v>
      </c>
      <c r="AI13" s="86" t="s">
        <v>1</v>
      </c>
      <c r="AJ13" s="87" t="s">
        <v>1</v>
      </c>
      <c r="AK13" s="85" t="s">
        <v>1</v>
      </c>
      <c r="AL13" s="86" t="s">
        <v>1</v>
      </c>
      <c r="AM13" s="86" t="s">
        <v>1</v>
      </c>
      <c r="AN13" s="86" t="s">
        <v>1</v>
      </c>
      <c r="AO13" s="86" t="s">
        <v>1</v>
      </c>
      <c r="AP13" s="87" t="s">
        <v>1</v>
      </c>
      <c r="AQ13" s="85" t="s">
        <v>1</v>
      </c>
      <c r="AR13" s="86" t="s">
        <v>1</v>
      </c>
      <c r="AS13" s="86" t="s">
        <v>1</v>
      </c>
      <c r="AT13" s="86" t="s">
        <v>1</v>
      </c>
      <c r="AU13" s="86" t="s">
        <v>1</v>
      </c>
      <c r="AV13" s="87" t="s">
        <v>1</v>
      </c>
      <c r="AW13" s="85">
        <v>0</v>
      </c>
      <c r="AX13" s="86">
        <v>0</v>
      </c>
      <c r="AY13" s="86">
        <v>0</v>
      </c>
      <c r="AZ13" s="86">
        <v>0</v>
      </c>
      <c r="BA13" s="86">
        <v>0</v>
      </c>
      <c r="BB13" s="87" t="s">
        <v>1</v>
      </c>
      <c r="BC13" s="85">
        <v>0</v>
      </c>
      <c r="BD13" s="86">
        <v>0</v>
      </c>
      <c r="BE13" s="86">
        <v>0</v>
      </c>
      <c r="BF13" s="86">
        <v>0</v>
      </c>
      <c r="BG13" s="86">
        <v>0</v>
      </c>
      <c r="BH13" s="87" t="s">
        <v>1</v>
      </c>
      <c r="BI13" s="85">
        <v>0</v>
      </c>
      <c r="BJ13" s="86">
        <v>0</v>
      </c>
      <c r="BK13" s="86">
        <v>0</v>
      </c>
      <c r="BL13" s="86">
        <v>0</v>
      </c>
      <c r="BM13" s="86">
        <v>0</v>
      </c>
      <c r="BN13" s="87" t="s">
        <v>1</v>
      </c>
      <c r="BO13" s="85" t="s">
        <v>1</v>
      </c>
      <c r="BP13" s="86" t="s">
        <v>1</v>
      </c>
      <c r="BQ13" s="86" t="s">
        <v>1</v>
      </c>
      <c r="BR13" s="86" t="s">
        <v>1</v>
      </c>
      <c r="BS13" s="86" t="s">
        <v>1</v>
      </c>
      <c r="BT13" s="87" t="s">
        <v>1</v>
      </c>
      <c r="BU13" s="85">
        <v>0</v>
      </c>
      <c r="BV13" s="86">
        <v>0</v>
      </c>
      <c r="BW13" s="86">
        <v>0</v>
      </c>
      <c r="BX13" s="86">
        <v>0</v>
      </c>
      <c r="BY13" s="86">
        <v>0</v>
      </c>
      <c r="BZ13" s="87" t="s">
        <v>1</v>
      </c>
      <c r="CA13" s="85"/>
      <c r="CB13" s="86"/>
      <c r="CC13" s="86"/>
      <c r="CD13" s="86"/>
      <c r="CE13" s="86"/>
      <c r="CF13" s="87" t="s">
        <v>1</v>
      </c>
      <c r="CG13" s="85"/>
      <c r="CH13" s="86"/>
      <c r="CI13" s="86"/>
      <c r="CJ13" s="86"/>
      <c r="CK13" s="86"/>
      <c r="CL13" s="87" t="s">
        <v>1</v>
      </c>
      <c r="CM13" s="85"/>
      <c r="CN13" s="86"/>
      <c r="CO13" s="86"/>
      <c r="CP13" s="86"/>
      <c r="CQ13" s="86"/>
      <c r="CR13" s="87" t="s">
        <v>1</v>
      </c>
      <c r="CS13" s="85" t="s">
        <v>1</v>
      </c>
      <c r="CT13" s="86" t="s">
        <v>1</v>
      </c>
      <c r="CU13" s="86" t="s">
        <v>1</v>
      </c>
      <c r="CV13" s="86" t="s">
        <v>1</v>
      </c>
      <c r="CW13" s="86" t="s">
        <v>1</v>
      </c>
      <c r="CX13" s="87" t="s">
        <v>1</v>
      </c>
      <c r="CY13" s="85">
        <f t="shared" si="2"/>
        <v>0</v>
      </c>
      <c r="CZ13" s="86">
        <f t="shared" si="3"/>
        <v>0</v>
      </c>
      <c r="DA13" s="86">
        <f t="shared" si="4"/>
        <v>0</v>
      </c>
      <c r="DB13" s="86">
        <f t="shared" si="5"/>
        <v>0</v>
      </c>
      <c r="DC13" s="86">
        <f t="shared" si="6"/>
        <v>0</v>
      </c>
      <c r="DD13" s="87">
        <f t="shared" si="7"/>
        <v>0</v>
      </c>
    </row>
    <row r="14" spans="1:108" ht="12.75" x14ac:dyDescent="0.2">
      <c r="A14" s="12">
        <v>7</v>
      </c>
      <c r="B14" s="144"/>
      <c r="C14" s="13" t="s">
        <v>49</v>
      </c>
      <c r="D14" s="13">
        <v>50</v>
      </c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 t="s">
        <v>1</v>
      </c>
      <c r="M14" s="85" t="s">
        <v>1</v>
      </c>
      <c r="N14" s="86" t="s">
        <v>1</v>
      </c>
      <c r="O14" s="86" t="s">
        <v>1</v>
      </c>
      <c r="P14" s="86" t="s">
        <v>1</v>
      </c>
      <c r="Q14" s="86" t="s">
        <v>1</v>
      </c>
      <c r="R14" s="87" t="s">
        <v>1</v>
      </c>
      <c r="S14" s="85" t="s">
        <v>1</v>
      </c>
      <c r="T14" s="86" t="s">
        <v>1</v>
      </c>
      <c r="U14" s="86" t="s">
        <v>1</v>
      </c>
      <c r="V14" s="86" t="s">
        <v>1</v>
      </c>
      <c r="W14" s="86" t="s">
        <v>1</v>
      </c>
      <c r="X14" s="87" t="s">
        <v>1</v>
      </c>
      <c r="Y14" s="85" t="s">
        <v>1</v>
      </c>
      <c r="Z14" s="86" t="s">
        <v>1</v>
      </c>
      <c r="AA14" s="86" t="s">
        <v>1</v>
      </c>
      <c r="AB14" s="86" t="s">
        <v>1</v>
      </c>
      <c r="AC14" s="86" t="s">
        <v>1</v>
      </c>
      <c r="AD14" s="87" t="s">
        <v>1</v>
      </c>
      <c r="AE14" s="85" t="s">
        <v>1</v>
      </c>
      <c r="AF14" s="86" t="s">
        <v>1</v>
      </c>
      <c r="AG14" s="86" t="s">
        <v>1</v>
      </c>
      <c r="AH14" s="86" t="s">
        <v>1</v>
      </c>
      <c r="AI14" s="86" t="s">
        <v>1</v>
      </c>
      <c r="AJ14" s="87" t="s">
        <v>1</v>
      </c>
      <c r="AK14" s="85" t="s">
        <v>1</v>
      </c>
      <c r="AL14" s="86" t="s">
        <v>1</v>
      </c>
      <c r="AM14" s="86" t="s">
        <v>1</v>
      </c>
      <c r="AN14" s="86" t="s">
        <v>1</v>
      </c>
      <c r="AO14" s="86" t="s">
        <v>1</v>
      </c>
      <c r="AP14" s="87" t="s">
        <v>1</v>
      </c>
      <c r="AQ14" s="85" t="s">
        <v>1</v>
      </c>
      <c r="AR14" s="86" t="s">
        <v>1</v>
      </c>
      <c r="AS14" s="86" t="s">
        <v>1</v>
      </c>
      <c r="AT14" s="86" t="s">
        <v>1</v>
      </c>
      <c r="AU14" s="86" t="s">
        <v>1</v>
      </c>
      <c r="AV14" s="87" t="s">
        <v>1</v>
      </c>
      <c r="AW14" s="85">
        <v>0</v>
      </c>
      <c r="AX14" s="86">
        <v>0</v>
      </c>
      <c r="AY14" s="86">
        <v>0</v>
      </c>
      <c r="AZ14" s="86">
        <v>0</v>
      </c>
      <c r="BA14" s="86">
        <v>0</v>
      </c>
      <c r="BB14" s="87" t="s">
        <v>1</v>
      </c>
      <c r="BC14" s="85">
        <v>0</v>
      </c>
      <c r="BD14" s="86">
        <v>0</v>
      </c>
      <c r="BE14" s="86">
        <v>0</v>
      </c>
      <c r="BF14" s="86">
        <v>0</v>
      </c>
      <c r="BG14" s="86">
        <v>0</v>
      </c>
      <c r="BH14" s="87" t="s">
        <v>1</v>
      </c>
      <c r="BI14" s="85">
        <v>0</v>
      </c>
      <c r="BJ14" s="86">
        <v>0</v>
      </c>
      <c r="BK14" s="86">
        <v>0</v>
      </c>
      <c r="BL14" s="86">
        <v>0</v>
      </c>
      <c r="BM14" s="86">
        <v>0</v>
      </c>
      <c r="BN14" s="87" t="s">
        <v>1</v>
      </c>
      <c r="BO14" s="85" t="s">
        <v>1</v>
      </c>
      <c r="BP14" s="86" t="s">
        <v>1</v>
      </c>
      <c r="BQ14" s="86" t="s">
        <v>1</v>
      </c>
      <c r="BR14" s="86" t="s">
        <v>1</v>
      </c>
      <c r="BS14" s="86" t="s">
        <v>1</v>
      </c>
      <c r="BT14" s="87" t="s">
        <v>1</v>
      </c>
      <c r="BU14" s="85">
        <v>0</v>
      </c>
      <c r="BV14" s="86">
        <v>0</v>
      </c>
      <c r="BW14" s="86">
        <v>0</v>
      </c>
      <c r="BX14" s="86">
        <v>0</v>
      </c>
      <c r="BY14" s="86">
        <v>0</v>
      </c>
      <c r="BZ14" s="87" t="s">
        <v>1</v>
      </c>
      <c r="CA14" s="85"/>
      <c r="CB14" s="86"/>
      <c r="CC14" s="86"/>
      <c r="CD14" s="86"/>
      <c r="CE14" s="86"/>
      <c r="CF14" s="87" t="s">
        <v>1</v>
      </c>
      <c r="CG14" s="85"/>
      <c r="CH14" s="86"/>
      <c r="CI14" s="86"/>
      <c r="CJ14" s="86"/>
      <c r="CK14" s="86"/>
      <c r="CL14" s="87" t="s">
        <v>1</v>
      </c>
      <c r="CM14" s="85"/>
      <c r="CN14" s="86"/>
      <c r="CO14" s="86"/>
      <c r="CP14" s="86"/>
      <c r="CQ14" s="86"/>
      <c r="CR14" s="87" t="s">
        <v>1</v>
      </c>
      <c r="CS14" s="85" t="s">
        <v>1</v>
      </c>
      <c r="CT14" s="86" t="s">
        <v>1</v>
      </c>
      <c r="CU14" s="86" t="s">
        <v>1</v>
      </c>
      <c r="CV14" s="86" t="s">
        <v>1</v>
      </c>
      <c r="CW14" s="86" t="s">
        <v>1</v>
      </c>
      <c r="CX14" s="87" t="s">
        <v>1</v>
      </c>
      <c r="CY14" s="85">
        <f t="shared" si="2"/>
        <v>0</v>
      </c>
      <c r="CZ14" s="86">
        <f t="shared" si="3"/>
        <v>0</v>
      </c>
      <c r="DA14" s="86">
        <f t="shared" si="4"/>
        <v>0</v>
      </c>
      <c r="DB14" s="86">
        <f t="shared" si="5"/>
        <v>0</v>
      </c>
      <c r="DC14" s="86">
        <f t="shared" si="6"/>
        <v>0</v>
      </c>
      <c r="DD14" s="87">
        <f t="shared" si="7"/>
        <v>0</v>
      </c>
    </row>
    <row r="15" spans="1:108" ht="12.75" x14ac:dyDescent="0.2">
      <c r="A15" s="12">
        <v>8</v>
      </c>
      <c r="B15" s="144"/>
      <c r="C15" s="13" t="s">
        <v>30</v>
      </c>
      <c r="D15" s="13">
        <v>70</v>
      </c>
      <c r="E15" s="13">
        <v>22</v>
      </c>
      <c r="F15" s="14">
        <v>11</v>
      </c>
      <c r="G15" s="14">
        <v>1</v>
      </c>
      <c r="H15" s="14">
        <v>0</v>
      </c>
      <c r="I15" s="14">
        <v>0</v>
      </c>
      <c r="J15" s="14">
        <v>0</v>
      </c>
      <c r="K15" s="14">
        <f t="shared" si="1"/>
        <v>36</v>
      </c>
      <c r="L15" s="15" t="s">
        <v>1</v>
      </c>
      <c r="M15" s="85" t="s">
        <v>1</v>
      </c>
      <c r="N15" s="86" t="s">
        <v>1</v>
      </c>
      <c r="O15" s="86" t="s">
        <v>1</v>
      </c>
      <c r="P15" s="86" t="s">
        <v>1</v>
      </c>
      <c r="Q15" s="86" t="s">
        <v>1</v>
      </c>
      <c r="R15" s="87" t="s">
        <v>1</v>
      </c>
      <c r="S15" s="85" t="s">
        <v>1</v>
      </c>
      <c r="T15" s="86" t="s">
        <v>1</v>
      </c>
      <c r="U15" s="86" t="s">
        <v>1</v>
      </c>
      <c r="V15" s="86" t="s">
        <v>1</v>
      </c>
      <c r="W15" s="86" t="s">
        <v>1</v>
      </c>
      <c r="X15" s="87" t="s">
        <v>1</v>
      </c>
      <c r="Y15" s="85" t="s">
        <v>1</v>
      </c>
      <c r="Z15" s="86" t="s">
        <v>1</v>
      </c>
      <c r="AA15" s="86" t="s">
        <v>1</v>
      </c>
      <c r="AB15" s="86" t="s">
        <v>1</v>
      </c>
      <c r="AC15" s="86" t="s">
        <v>1</v>
      </c>
      <c r="AD15" s="87" t="s">
        <v>1</v>
      </c>
      <c r="AE15" s="85" t="s">
        <v>1</v>
      </c>
      <c r="AF15" s="86" t="s">
        <v>1</v>
      </c>
      <c r="AG15" s="86" t="s">
        <v>1</v>
      </c>
      <c r="AH15" s="86" t="s">
        <v>1</v>
      </c>
      <c r="AI15" s="86" t="s">
        <v>1</v>
      </c>
      <c r="AJ15" s="87" t="s">
        <v>1</v>
      </c>
      <c r="AK15" s="85" t="s">
        <v>1</v>
      </c>
      <c r="AL15" s="86" t="s">
        <v>1</v>
      </c>
      <c r="AM15" s="86" t="s">
        <v>1</v>
      </c>
      <c r="AN15" s="86" t="s">
        <v>1</v>
      </c>
      <c r="AO15" s="86" t="s">
        <v>1</v>
      </c>
      <c r="AP15" s="87" t="s">
        <v>1</v>
      </c>
      <c r="AQ15" s="85" t="s">
        <v>1</v>
      </c>
      <c r="AR15" s="86" t="s">
        <v>1</v>
      </c>
      <c r="AS15" s="86" t="s">
        <v>1</v>
      </c>
      <c r="AT15" s="86" t="s">
        <v>1</v>
      </c>
      <c r="AU15" s="86" t="s">
        <v>1</v>
      </c>
      <c r="AV15" s="87" t="s">
        <v>1</v>
      </c>
      <c r="AW15" s="85">
        <v>1</v>
      </c>
      <c r="AX15" s="86">
        <v>0</v>
      </c>
      <c r="AY15" s="86">
        <v>0</v>
      </c>
      <c r="AZ15" s="86">
        <v>0</v>
      </c>
      <c r="BA15" s="86">
        <v>0</v>
      </c>
      <c r="BB15" s="87" t="s">
        <v>1</v>
      </c>
      <c r="BC15" s="85">
        <v>1</v>
      </c>
      <c r="BD15" s="86">
        <v>0</v>
      </c>
      <c r="BE15" s="86">
        <v>0</v>
      </c>
      <c r="BF15" s="86">
        <v>0</v>
      </c>
      <c r="BG15" s="86">
        <v>0</v>
      </c>
      <c r="BH15" s="87" t="s">
        <v>1</v>
      </c>
      <c r="BI15" s="85">
        <v>0</v>
      </c>
      <c r="BJ15" s="86">
        <v>0</v>
      </c>
      <c r="BK15" s="86">
        <v>0</v>
      </c>
      <c r="BL15" s="86">
        <v>0</v>
      </c>
      <c r="BM15" s="86">
        <v>0</v>
      </c>
      <c r="BN15" s="87" t="s">
        <v>1</v>
      </c>
      <c r="BO15" s="85" t="s">
        <v>1</v>
      </c>
      <c r="BP15" s="86" t="s">
        <v>1</v>
      </c>
      <c r="BQ15" s="86" t="s">
        <v>1</v>
      </c>
      <c r="BR15" s="86" t="s">
        <v>1</v>
      </c>
      <c r="BS15" s="86" t="s">
        <v>1</v>
      </c>
      <c r="BT15" s="87" t="s">
        <v>1</v>
      </c>
      <c r="BU15" s="85">
        <v>0</v>
      </c>
      <c r="BV15" s="86">
        <v>0</v>
      </c>
      <c r="BW15" s="86">
        <v>0</v>
      </c>
      <c r="BX15" s="86">
        <v>0</v>
      </c>
      <c r="BY15" s="86">
        <v>0</v>
      </c>
      <c r="BZ15" s="87" t="s">
        <v>1</v>
      </c>
      <c r="CA15" s="85"/>
      <c r="CB15" s="86"/>
      <c r="CC15" s="86"/>
      <c r="CD15" s="86"/>
      <c r="CE15" s="86"/>
      <c r="CF15" s="87" t="s">
        <v>1</v>
      </c>
      <c r="CG15" s="85"/>
      <c r="CH15" s="86"/>
      <c r="CI15" s="86"/>
      <c r="CJ15" s="86"/>
      <c r="CK15" s="86"/>
      <c r="CL15" s="87" t="s">
        <v>1</v>
      </c>
      <c r="CM15" s="85"/>
      <c r="CN15" s="86"/>
      <c r="CO15" s="86"/>
      <c r="CP15" s="86"/>
      <c r="CQ15" s="86"/>
      <c r="CR15" s="87" t="s">
        <v>1</v>
      </c>
      <c r="CS15" s="85" t="s">
        <v>1</v>
      </c>
      <c r="CT15" s="86" t="s">
        <v>1</v>
      </c>
      <c r="CU15" s="86" t="s">
        <v>1</v>
      </c>
      <c r="CV15" s="86" t="s">
        <v>1</v>
      </c>
      <c r="CW15" s="86" t="s">
        <v>1</v>
      </c>
      <c r="CX15" s="87" t="s">
        <v>1</v>
      </c>
      <c r="CY15" s="85">
        <f t="shared" si="2"/>
        <v>2</v>
      </c>
      <c r="CZ15" s="86">
        <f t="shared" si="3"/>
        <v>0</v>
      </c>
      <c r="DA15" s="86">
        <f t="shared" si="4"/>
        <v>0</v>
      </c>
      <c r="DB15" s="86">
        <f t="shared" si="5"/>
        <v>0</v>
      </c>
      <c r="DC15" s="86">
        <f t="shared" si="6"/>
        <v>0</v>
      </c>
      <c r="DD15" s="87">
        <f t="shared" si="7"/>
        <v>0</v>
      </c>
    </row>
    <row r="16" spans="1:108" ht="12.75" x14ac:dyDescent="0.2">
      <c r="A16" s="12">
        <v>9</v>
      </c>
      <c r="B16" s="144"/>
      <c r="C16" s="13" t="s">
        <v>31</v>
      </c>
      <c r="D16" s="13">
        <v>50</v>
      </c>
      <c r="E16" s="13">
        <v>25</v>
      </c>
      <c r="F16" s="14">
        <v>4</v>
      </c>
      <c r="G16" s="14">
        <v>1</v>
      </c>
      <c r="H16" s="14">
        <v>0</v>
      </c>
      <c r="I16" s="14">
        <v>0</v>
      </c>
      <c r="J16" s="14">
        <v>0</v>
      </c>
      <c r="K16" s="14">
        <f t="shared" si="1"/>
        <v>20</v>
      </c>
      <c r="L16" s="15" t="s">
        <v>1</v>
      </c>
      <c r="M16" s="85" t="s">
        <v>1</v>
      </c>
      <c r="N16" s="86" t="s">
        <v>1</v>
      </c>
      <c r="O16" s="86" t="s">
        <v>1</v>
      </c>
      <c r="P16" s="86" t="s">
        <v>1</v>
      </c>
      <c r="Q16" s="86" t="s">
        <v>1</v>
      </c>
      <c r="R16" s="87" t="s">
        <v>1</v>
      </c>
      <c r="S16" s="85" t="s">
        <v>1</v>
      </c>
      <c r="T16" s="86" t="s">
        <v>1</v>
      </c>
      <c r="U16" s="86" t="s">
        <v>1</v>
      </c>
      <c r="V16" s="86" t="s">
        <v>1</v>
      </c>
      <c r="W16" s="86" t="s">
        <v>1</v>
      </c>
      <c r="X16" s="87" t="s">
        <v>1</v>
      </c>
      <c r="Y16" s="85" t="s">
        <v>1</v>
      </c>
      <c r="Z16" s="86" t="s">
        <v>1</v>
      </c>
      <c r="AA16" s="86" t="s">
        <v>1</v>
      </c>
      <c r="AB16" s="86" t="s">
        <v>1</v>
      </c>
      <c r="AC16" s="86" t="s">
        <v>1</v>
      </c>
      <c r="AD16" s="87" t="s">
        <v>1</v>
      </c>
      <c r="AE16" s="85" t="s">
        <v>1</v>
      </c>
      <c r="AF16" s="86" t="s">
        <v>1</v>
      </c>
      <c r="AG16" s="86" t="s">
        <v>1</v>
      </c>
      <c r="AH16" s="86" t="s">
        <v>1</v>
      </c>
      <c r="AI16" s="86" t="s">
        <v>1</v>
      </c>
      <c r="AJ16" s="87" t="s">
        <v>1</v>
      </c>
      <c r="AK16" s="85" t="s">
        <v>1</v>
      </c>
      <c r="AL16" s="86" t="s">
        <v>1</v>
      </c>
      <c r="AM16" s="86" t="s">
        <v>1</v>
      </c>
      <c r="AN16" s="86" t="s">
        <v>1</v>
      </c>
      <c r="AO16" s="86" t="s">
        <v>1</v>
      </c>
      <c r="AP16" s="87" t="s">
        <v>1</v>
      </c>
      <c r="AQ16" s="85" t="s">
        <v>1</v>
      </c>
      <c r="AR16" s="86" t="s">
        <v>1</v>
      </c>
      <c r="AS16" s="86" t="s">
        <v>1</v>
      </c>
      <c r="AT16" s="86" t="s">
        <v>1</v>
      </c>
      <c r="AU16" s="86" t="s">
        <v>1</v>
      </c>
      <c r="AV16" s="87" t="s">
        <v>1</v>
      </c>
      <c r="AW16" s="85">
        <v>0</v>
      </c>
      <c r="AX16" s="86">
        <v>0</v>
      </c>
      <c r="AY16" s="86">
        <v>0</v>
      </c>
      <c r="AZ16" s="86">
        <v>0</v>
      </c>
      <c r="BA16" s="86">
        <v>0</v>
      </c>
      <c r="BB16" s="87" t="s">
        <v>1</v>
      </c>
      <c r="BC16" s="85">
        <v>0</v>
      </c>
      <c r="BD16" s="86">
        <v>0</v>
      </c>
      <c r="BE16" s="86">
        <v>0</v>
      </c>
      <c r="BF16" s="86">
        <v>0</v>
      </c>
      <c r="BG16" s="86">
        <v>0</v>
      </c>
      <c r="BH16" s="87" t="s">
        <v>1</v>
      </c>
      <c r="BI16" s="85">
        <v>0</v>
      </c>
      <c r="BJ16" s="86">
        <v>0</v>
      </c>
      <c r="BK16" s="86">
        <v>0</v>
      </c>
      <c r="BL16" s="86">
        <v>0</v>
      </c>
      <c r="BM16" s="86">
        <v>0</v>
      </c>
      <c r="BN16" s="87" t="s">
        <v>1</v>
      </c>
      <c r="BO16" s="85" t="s">
        <v>1</v>
      </c>
      <c r="BP16" s="86" t="s">
        <v>1</v>
      </c>
      <c r="BQ16" s="86" t="s">
        <v>1</v>
      </c>
      <c r="BR16" s="86" t="s">
        <v>1</v>
      </c>
      <c r="BS16" s="86" t="s">
        <v>1</v>
      </c>
      <c r="BT16" s="87" t="s">
        <v>1</v>
      </c>
      <c r="BU16" s="85">
        <v>0</v>
      </c>
      <c r="BV16" s="86">
        <v>0</v>
      </c>
      <c r="BW16" s="86">
        <v>0</v>
      </c>
      <c r="BX16" s="86">
        <v>0</v>
      </c>
      <c r="BY16" s="86">
        <v>0</v>
      </c>
      <c r="BZ16" s="87" t="s">
        <v>1</v>
      </c>
      <c r="CA16" s="85"/>
      <c r="CB16" s="86"/>
      <c r="CC16" s="86"/>
      <c r="CD16" s="86"/>
      <c r="CE16" s="86"/>
      <c r="CF16" s="87" t="s">
        <v>1</v>
      </c>
      <c r="CG16" s="85"/>
      <c r="CH16" s="86"/>
      <c r="CI16" s="86"/>
      <c r="CJ16" s="86"/>
      <c r="CK16" s="86"/>
      <c r="CL16" s="87" t="s">
        <v>1</v>
      </c>
      <c r="CM16" s="85"/>
      <c r="CN16" s="86"/>
      <c r="CO16" s="86"/>
      <c r="CP16" s="86"/>
      <c r="CQ16" s="86"/>
      <c r="CR16" s="87" t="s">
        <v>1</v>
      </c>
      <c r="CS16" s="85" t="s">
        <v>1</v>
      </c>
      <c r="CT16" s="86" t="s">
        <v>1</v>
      </c>
      <c r="CU16" s="86" t="s">
        <v>1</v>
      </c>
      <c r="CV16" s="86" t="s">
        <v>1</v>
      </c>
      <c r="CW16" s="86" t="s">
        <v>1</v>
      </c>
      <c r="CX16" s="87" t="s">
        <v>1</v>
      </c>
      <c r="CY16" s="85">
        <f t="shared" si="2"/>
        <v>0</v>
      </c>
      <c r="CZ16" s="86">
        <f t="shared" si="3"/>
        <v>0</v>
      </c>
      <c r="DA16" s="86">
        <f t="shared" si="4"/>
        <v>0</v>
      </c>
      <c r="DB16" s="86">
        <f t="shared" si="5"/>
        <v>0</v>
      </c>
      <c r="DC16" s="86">
        <f t="shared" si="6"/>
        <v>0</v>
      </c>
      <c r="DD16" s="87">
        <f t="shared" si="7"/>
        <v>0</v>
      </c>
    </row>
    <row r="17" spans="1:110" ht="12.75" x14ac:dyDescent="0.2">
      <c r="A17" s="12">
        <v>10</v>
      </c>
      <c r="B17" s="144"/>
      <c r="C17" s="13" t="s">
        <v>32</v>
      </c>
      <c r="D17" s="13">
        <v>50</v>
      </c>
      <c r="E17" s="13">
        <v>25</v>
      </c>
      <c r="F17" s="14">
        <v>9</v>
      </c>
      <c r="G17" s="14">
        <v>1</v>
      </c>
      <c r="H17" s="14">
        <v>0</v>
      </c>
      <c r="I17" s="14">
        <v>0</v>
      </c>
      <c r="J17" s="14">
        <v>0</v>
      </c>
      <c r="K17" s="14">
        <f t="shared" si="1"/>
        <v>15</v>
      </c>
      <c r="L17" s="15" t="s">
        <v>1</v>
      </c>
      <c r="M17" s="85" t="s">
        <v>1</v>
      </c>
      <c r="N17" s="86" t="s">
        <v>1</v>
      </c>
      <c r="O17" s="86" t="s">
        <v>1</v>
      </c>
      <c r="P17" s="86" t="s">
        <v>1</v>
      </c>
      <c r="Q17" s="86" t="s">
        <v>1</v>
      </c>
      <c r="R17" s="87" t="s">
        <v>1</v>
      </c>
      <c r="S17" s="85" t="s">
        <v>1</v>
      </c>
      <c r="T17" s="86" t="s">
        <v>1</v>
      </c>
      <c r="U17" s="86" t="s">
        <v>1</v>
      </c>
      <c r="V17" s="86" t="s">
        <v>1</v>
      </c>
      <c r="W17" s="86" t="s">
        <v>1</v>
      </c>
      <c r="X17" s="87" t="s">
        <v>1</v>
      </c>
      <c r="Y17" s="85" t="s">
        <v>1</v>
      </c>
      <c r="Z17" s="86" t="s">
        <v>1</v>
      </c>
      <c r="AA17" s="86" t="s">
        <v>1</v>
      </c>
      <c r="AB17" s="86" t="s">
        <v>1</v>
      </c>
      <c r="AC17" s="86" t="s">
        <v>1</v>
      </c>
      <c r="AD17" s="87" t="s">
        <v>1</v>
      </c>
      <c r="AE17" s="85" t="s">
        <v>1</v>
      </c>
      <c r="AF17" s="86" t="s">
        <v>1</v>
      </c>
      <c r="AG17" s="86" t="s">
        <v>1</v>
      </c>
      <c r="AH17" s="86" t="s">
        <v>1</v>
      </c>
      <c r="AI17" s="86" t="s">
        <v>1</v>
      </c>
      <c r="AJ17" s="87" t="s">
        <v>1</v>
      </c>
      <c r="AK17" s="85" t="s">
        <v>1</v>
      </c>
      <c r="AL17" s="86" t="s">
        <v>1</v>
      </c>
      <c r="AM17" s="86" t="s">
        <v>1</v>
      </c>
      <c r="AN17" s="86" t="s">
        <v>1</v>
      </c>
      <c r="AO17" s="86" t="s">
        <v>1</v>
      </c>
      <c r="AP17" s="87" t="s">
        <v>1</v>
      </c>
      <c r="AQ17" s="85" t="s">
        <v>1</v>
      </c>
      <c r="AR17" s="86" t="s">
        <v>1</v>
      </c>
      <c r="AS17" s="86" t="s">
        <v>1</v>
      </c>
      <c r="AT17" s="86" t="s">
        <v>1</v>
      </c>
      <c r="AU17" s="86" t="s">
        <v>1</v>
      </c>
      <c r="AV17" s="87" t="s">
        <v>1</v>
      </c>
      <c r="AW17" s="85">
        <v>0</v>
      </c>
      <c r="AX17" s="86">
        <v>0</v>
      </c>
      <c r="AY17" s="86">
        <v>0</v>
      </c>
      <c r="AZ17" s="86">
        <v>0</v>
      </c>
      <c r="BA17" s="86">
        <v>0</v>
      </c>
      <c r="BB17" s="87" t="s">
        <v>1</v>
      </c>
      <c r="BC17" s="85">
        <v>0</v>
      </c>
      <c r="BD17" s="86">
        <v>0</v>
      </c>
      <c r="BE17" s="86">
        <v>0</v>
      </c>
      <c r="BF17" s="86">
        <v>0</v>
      </c>
      <c r="BG17" s="86">
        <v>0</v>
      </c>
      <c r="BH17" s="87" t="s">
        <v>1</v>
      </c>
      <c r="BI17" s="85">
        <v>0</v>
      </c>
      <c r="BJ17" s="86">
        <v>0</v>
      </c>
      <c r="BK17" s="86">
        <v>0</v>
      </c>
      <c r="BL17" s="86">
        <v>0</v>
      </c>
      <c r="BM17" s="86">
        <v>0</v>
      </c>
      <c r="BN17" s="87" t="s">
        <v>1</v>
      </c>
      <c r="BO17" s="85" t="s">
        <v>1</v>
      </c>
      <c r="BP17" s="86" t="s">
        <v>1</v>
      </c>
      <c r="BQ17" s="86" t="s">
        <v>1</v>
      </c>
      <c r="BR17" s="86" t="s">
        <v>1</v>
      </c>
      <c r="BS17" s="86" t="s">
        <v>1</v>
      </c>
      <c r="BT17" s="87" t="s">
        <v>1</v>
      </c>
      <c r="BU17" s="85">
        <v>0</v>
      </c>
      <c r="BV17" s="86">
        <v>0</v>
      </c>
      <c r="BW17" s="86">
        <v>0</v>
      </c>
      <c r="BX17" s="86">
        <v>0</v>
      </c>
      <c r="BY17" s="86">
        <v>1</v>
      </c>
      <c r="BZ17" s="87" t="s">
        <v>1</v>
      </c>
      <c r="CA17" s="85"/>
      <c r="CB17" s="86"/>
      <c r="CC17" s="86"/>
      <c r="CD17" s="86"/>
      <c r="CE17" s="86"/>
      <c r="CF17" s="87" t="s">
        <v>1</v>
      </c>
      <c r="CG17" s="85"/>
      <c r="CH17" s="86"/>
      <c r="CI17" s="86"/>
      <c r="CJ17" s="86"/>
      <c r="CK17" s="86"/>
      <c r="CL17" s="87" t="s">
        <v>1</v>
      </c>
      <c r="CM17" s="85"/>
      <c r="CN17" s="86"/>
      <c r="CO17" s="86"/>
      <c r="CP17" s="86"/>
      <c r="CQ17" s="86"/>
      <c r="CR17" s="87" t="s">
        <v>1</v>
      </c>
      <c r="CS17" s="85" t="s">
        <v>1</v>
      </c>
      <c r="CT17" s="86" t="s">
        <v>1</v>
      </c>
      <c r="CU17" s="86" t="s">
        <v>1</v>
      </c>
      <c r="CV17" s="86" t="s">
        <v>1</v>
      </c>
      <c r="CW17" s="86" t="s">
        <v>1</v>
      </c>
      <c r="CX17" s="87" t="s">
        <v>1</v>
      </c>
      <c r="CY17" s="85">
        <f t="shared" si="2"/>
        <v>0</v>
      </c>
      <c r="CZ17" s="86">
        <f t="shared" si="3"/>
        <v>0</v>
      </c>
      <c r="DA17" s="86">
        <f t="shared" si="4"/>
        <v>0</v>
      </c>
      <c r="DB17" s="86">
        <f t="shared" si="5"/>
        <v>0</v>
      </c>
      <c r="DC17" s="86">
        <f t="shared" si="6"/>
        <v>1</v>
      </c>
      <c r="DD17" s="87">
        <f t="shared" si="7"/>
        <v>0</v>
      </c>
    </row>
    <row r="18" spans="1:110" ht="12.75" x14ac:dyDescent="0.2">
      <c r="A18" s="12">
        <v>11</v>
      </c>
      <c r="B18" s="144"/>
      <c r="C18" s="13" t="s">
        <v>53</v>
      </c>
      <c r="D18" s="13">
        <v>100</v>
      </c>
      <c r="E18" s="13">
        <v>28</v>
      </c>
      <c r="F18" s="14">
        <v>29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43</v>
      </c>
      <c r="L18" s="15" t="s">
        <v>1</v>
      </c>
      <c r="M18" s="85" t="s">
        <v>1</v>
      </c>
      <c r="N18" s="86" t="s">
        <v>1</v>
      </c>
      <c r="O18" s="86" t="s">
        <v>1</v>
      </c>
      <c r="P18" s="86" t="s">
        <v>1</v>
      </c>
      <c r="Q18" s="86" t="s">
        <v>1</v>
      </c>
      <c r="R18" s="87" t="s">
        <v>1</v>
      </c>
      <c r="S18" s="85" t="s">
        <v>1</v>
      </c>
      <c r="T18" s="86" t="s">
        <v>1</v>
      </c>
      <c r="U18" s="86" t="s">
        <v>1</v>
      </c>
      <c r="V18" s="86" t="s">
        <v>1</v>
      </c>
      <c r="W18" s="86" t="s">
        <v>1</v>
      </c>
      <c r="X18" s="87" t="s">
        <v>1</v>
      </c>
      <c r="Y18" s="85" t="s">
        <v>1</v>
      </c>
      <c r="Z18" s="86" t="s">
        <v>1</v>
      </c>
      <c r="AA18" s="86" t="s">
        <v>1</v>
      </c>
      <c r="AB18" s="86" t="s">
        <v>1</v>
      </c>
      <c r="AC18" s="86" t="s">
        <v>1</v>
      </c>
      <c r="AD18" s="87" t="s">
        <v>1</v>
      </c>
      <c r="AE18" s="85" t="s">
        <v>1</v>
      </c>
      <c r="AF18" s="86" t="s">
        <v>1</v>
      </c>
      <c r="AG18" s="86" t="s">
        <v>1</v>
      </c>
      <c r="AH18" s="86" t="s">
        <v>1</v>
      </c>
      <c r="AI18" s="86" t="s">
        <v>1</v>
      </c>
      <c r="AJ18" s="87" t="s">
        <v>1</v>
      </c>
      <c r="AK18" s="85" t="s">
        <v>1</v>
      </c>
      <c r="AL18" s="86" t="s">
        <v>1</v>
      </c>
      <c r="AM18" s="86" t="s">
        <v>1</v>
      </c>
      <c r="AN18" s="86" t="s">
        <v>1</v>
      </c>
      <c r="AO18" s="86" t="s">
        <v>1</v>
      </c>
      <c r="AP18" s="87" t="s">
        <v>1</v>
      </c>
      <c r="AQ18" s="85" t="s">
        <v>1</v>
      </c>
      <c r="AR18" s="86" t="s">
        <v>1</v>
      </c>
      <c r="AS18" s="86" t="s">
        <v>1</v>
      </c>
      <c r="AT18" s="86" t="s">
        <v>1</v>
      </c>
      <c r="AU18" s="86" t="s">
        <v>1</v>
      </c>
      <c r="AV18" s="87" t="s">
        <v>1</v>
      </c>
      <c r="AW18" s="85">
        <v>0</v>
      </c>
      <c r="AX18" s="86">
        <v>0</v>
      </c>
      <c r="AY18" s="86">
        <v>0</v>
      </c>
      <c r="AZ18" s="86">
        <v>0</v>
      </c>
      <c r="BA18" s="86">
        <v>0</v>
      </c>
      <c r="BB18" s="87" t="s">
        <v>1</v>
      </c>
      <c r="BC18" s="85">
        <v>0</v>
      </c>
      <c r="BD18" s="86">
        <v>0</v>
      </c>
      <c r="BE18" s="86">
        <v>0</v>
      </c>
      <c r="BF18" s="86">
        <v>0</v>
      </c>
      <c r="BG18" s="86">
        <v>0</v>
      </c>
      <c r="BH18" s="87" t="s">
        <v>1</v>
      </c>
      <c r="BI18" s="85">
        <v>0</v>
      </c>
      <c r="BJ18" s="86">
        <v>0</v>
      </c>
      <c r="BK18" s="86">
        <v>0</v>
      </c>
      <c r="BL18" s="86">
        <v>0</v>
      </c>
      <c r="BM18" s="86">
        <v>0</v>
      </c>
      <c r="BN18" s="87" t="s">
        <v>1</v>
      </c>
      <c r="BO18" s="85" t="s">
        <v>1</v>
      </c>
      <c r="BP18" s="86" t="s">
        <v>1</v>
      </c>
      <c r="BQ18" s="86" t="s">
        <v>1</v>
      </c>
      <c r="BR18" s="86" t="s">
        <v>1</v>
      </c>
      <c r="BS18" s="86" t="s">
        <v>1</v>
      </c>
      <c r="BT18" s="87" t="s">
        <v>1</v>
      </c>
      <c r="BU18" s="85">
        <v>1</v>
      </c>
      <c r="BV18" s="86">
        <v>0</v>
      </c>
      <c r="BW18" s="86">
        <v>0</v>
      </c>
      <c r="BX18" s="86">
        <v>0</v>
      </c>
      <c r="BY18" s="86">
        <v>0</v>
      </c>
      <c r="BZ18" s="87" t="s">
        <v>1</v>
      </c>
      <c r="CA18" s="85"/>
      <c r="CB18" s="86"/>
      <c r="CC18" s="86"/>
      <c r="CD18" s="86"/>
      <c r="CE18" s="86"/>
      <c r="CF18" s="87" t="s">
        <v>1</v>
      </c>
      <c r="CG18" s="85"/>
      <c r="CH18" s="86"/>
      <c r="CI18" s="86"/>
      <c r="CJ18" s="86"/>
      <c r="CK18" s="86"/>
      <c r="CL18" s="87" t="s">
        <v>1</v>
      </c>
      <c r="CM18" s="85"/>
      <c r="CN18" s="86"/>
      <c r="CO18" s="86"/>
      <c r="CP18" s="86"/>
      <c r="CQ18" s="86"/>
      <c r="CR18" s="87" t="s">
        <v>1</v>
      </c>
      <c r="CS18" s="85" t="s">
        <v>1</v>
      </c>
      <c r="CT18" s="86" t="s">
        <v>1</v>
      </c>
      <c r="CU18" s="86" t="s">
        <v>1</v>
      </c>
      <c r="CV18" s="86" t="s">
        <v>1</v>
      </c>
      <c r="CW18" s="86" t="s">
        <v>1</v>
      </c>
      <c r="CX18" s="87" t="s">
        <v>1</v>
      </c>
      <c r="CY18" s="85">
        <f t="shared" si="2"/>
        <v>1</v>
      </c>
      <c r="CZ18" s="86">
        <f t="shared" si="3"/>
        <v>0</v>
      </c>
      <c r="DA18" s="86">
        <f t="shared" si="4"/>
        <v>0</v>
      </c>
      <c r="DB18" s="86">
        <f t="shared" si="5"/>
        <v>0</v>
      </c>
      <c r="DC18" s="86">
        <f t="shared" si="6"/>
        <v>0</v>
      </c>
      <c r="DD18" s="87">
        <f t="shared" si="7"/>
        <v>0</v>
      </c>
    </row>
    <row r="19" spans="1:110" ht="12.75" x14ac:dyDescent="0.2">
      <c r="A19" s="12">
        <v>12</v>
      </c>
      <c r="B19" s="144"/>
      <c r="C19" s="13" t="s">
        <v>54</v>
      </c>
      <c r="D19" s="13">
        <v>100</v>
      </c>
      <c r="E19" s="1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 t="s">
        <v>1</v>
      </c>
      <c r="M19" s="85" t="s">
        <v>1</v>
      </c>
      <c r="N19" s="86" t="s">
        <v>1</v>
      </c>
      <c r="O19" s="86" t="s">
        <v>1</v>
      </c>
      <c r="P19" s="86" t="s">
        <v>1</v>
      </c>
      <c r="Q19" s="86" t="s">
        <v>1</v>
      </c>
      <c r="R19" s="87" t="s">
        <v>1</v>
      </c>
      <c r="S19" s="85" t="s">
        <v>1</v>
      </c>
      <c r="T19" s="86" t="s">
        <v>1</v>
      </c>
      <c r="U19" s="86" t="s">
        <v>1</v>
      </c>
      <c r="V19" s="86" t="s">
        <v>1</v>
      </c>
      <c r="W19" s="86" t="s">
        <v>1</v>
      </c>
      <c r="X19" s="87" t="s">
        <v>1</v>
      </c>
      <c r="Y19" s="85" t="s">
        <v>1</v>
      </c>
      <c r="Z19" s="86" t="s">
        <v>1</v>
      </c>
      <c r="AA19" s="86" t="s">
        <v>1</v>
      </c>
      <c r="AB19" s="86" t="s">
        <v>1</v>
      </c>
      <c r="AC19" s="86" t="s">
        <v>1</v>
      </c>
      <c r="AD19" s="87" t="s">
        <v>1</v>
      </c>
      <c r="AE19" s="85" t="s">
        <v>1</v>
      </c>
      <c r="AF19" s="86" t="s">
        <v>1</v>
      </c>
      <c r="AG19" s="86" t="s">
        <v>1</v>
      </c>
      <c r="AH19" s="86" t="s">
        <v>1</v>
      </c>
      <c r="AI19" s="86" t="s">
        <v>1</v>
      </c>
      <c r="AJ19" s="87" t="s">
        <v>1</v>
      </c>
      <c r="AK19" s="85" t="s">
        <v>1</v>
      </c>
      <c r="AL19" s="86" t="s">
        <v>1</v>
      </c>
      <c r="AM19" s="86" t="s">
        <v>1</v>
      </c>
      <c r="AN19" s="86" t="s">
        <v>1</v>
      </c>
      <c r="AO19" s="86" t="s">
        <v>1</v>
      </c>
      <c r="AP19" s="87" t="s">
        <v>1</v>
      </c>
      <c r="AQ19" s="85" t="s">
        <v>1</v>
      </c>
      <c r="AR19" s="86" t="s">
        <v>1</v>
      </c>
      <c r="AS19" s="86" t="s">
        <v>1</v>
      </c>
      <c r="AT19" s="86" t="s">
        <v>1</v>
      </c>
      <c r="AU19" s="86" t="s">
        <v>1</v>
      </c>
      <c r="AV19" s="87" t="s">
        <v>1</v>
      </c>
      <c r="AW19" s="85">
        <v>0</v>
      </c>
      <c r="AX19" s="86">
        <v>0</v>
      </c>
      <c r="AY19" s="86">
        <v>0</v>
      </c>
      <c r="AZ19" s="86">
        <v>0</v>
      </c>
      <c r="BA19" s="86">
        <v>0</v>
      </c>
      <c r="BB19" s="87" t="s">
        <v>1</v>
      </c>
      <c r="BC19" s="85">
        <v>0</v>
      </c>
      <c r="BD19" s="86">
        <v>0</v>
      </c>
      <c r="BE19" s="86">
        <v>0</v>
      </c>
      <c r="BF19" s="86">
        <v>0</v>
      </c>
      <c r="BG19" s="86">
        <v>0</v>
      </c>
      <c r="BH19" s="87" t="s">
        <v>1</v>
      </c>
      <c r="BI19" s="85">
        <v>0</v>
      </c>
      <c r="BJ19" s="86">
        <v>0</v>
      </c>
      <c r="BK19" s="86">
        <v>0</v>
      </c>
      <c r="BL19" s="86">
        <v>0</v>
      </c>
      <c r="BM19" s="86">
        <v>0</v>
      </c>
      <c r="BN19" s="87" t="s">
        <v>1</v>
      </c>
      <c r="BO19" s="85" t="s">
        <v>1</v>
      </c>
      <c r="BP19" s="86" t="s">
        <v>1</v>
      </c>
      <c r="BQ19" s="86" t="s">
        <v>1</v>
      </c>
      <c r="BR19" s="86" t="s">
        <v>1</v>
      </c>
      <c r="BS19" s="86" t="s">
        <v>1</v>
      </c>
      <c r="BT19" s="87" t="s">
        <v>1</v>
      </c>
      <c r="BU19" s="85">
        <v>0</v>
      </c>
      <c r="BV19" s="86">
        <v>0</v>
      </c>
      <c r="BW19" s="86">
        <v>0</v>
      </c>
      <c r="BX19" s="86">
        <v>0</v>
      </c>
      <c r="BY19" s="86">
        <v>0</v>
      </c>
      <c r="BZ19" s="87" t="s">
        <v>1</v>
      </c>
      <c r="CA19" s="85"/>
      <c r="CB19" s="86"/>
      <c r="CC19" s="86"/>
      <c r="CD19" s="86"/>
      <c r="CE19" s="86"/>
      <c r="CF19" s="87" t="s">
        <v>1</v>
      </c>
      <c r="CG19" s="85"/>
      <c r="CH19" s="86"/>
      <c r="CI19" s="86"/>
      <c r="CJ19" s="86"/>
      <c r="CK19" s="86"/>
      <c r="CL19" s="87" t="s">
        <v>1</v>
      </c>
      <c r="CM19" s="85"/>
      <c r="CN19" s="86"/>
      <c r="CO19" s="86"/>
      <c r="CP19" s="86"/>
      <c r="CQ19" s="86"/>
      <c r="CR19" s="87" t="s">
        <v>1</v>
      </c>
      <c r="CS19" s="85" t="s">
        <v>1</v>
      </c>
      <c r="CT19" s="86" t="s">
        <v>1</v>
      </c>
      <c r="CU19" s="86" t="s">
        <v>1</v>
      </c>
      <c r="CV19" s="86" t="s">
        <v>1</v>
      </c>
      <c r="CW19" s="86" t="s">
        <v>1</v>
      </c>
      <c r="CX19" s="87" t="s">
        <v>1</v>
      </c>
      <c r="CY19" s="85">
        <f t="shared" si="2"/>
        <v>0</v>
      </c>
      <c r="CZ19" s="86">
        <f t="shared" si="3"/>
        <v>0</v>
      </c>
      <c r="DA19" s="86">
        <f t="shared" si="4"/>
        <v>0</v>
      </c>
      <c r="DB19" s="86">
        <f t="shared" si="5"/>
        <v>0</v>
      </c>
      <c r="DC19" s="86">
        <f t="shared" si="6"/>
        <v>0</v>
      </c>
      <c r="DD19" s="87">
        <f t="shared" si="7"/>
        <v>0</v>
      </c>
    </row>
    <row r="20" spans="1:110" ht="12.75" x14ac:dyDescent="0.2">
      <c r="A20" s="12">
        <v>13</v>
      </c>
      <c r="B20" s="144"/>
      <c r="C20" s="13" t="s">
        <v>58</v>
      </c>
      <c r="D20" s="13">
        <v>50</v>
      </c>
      <c r="E20" s="13">
        <v>46</v>
      </c>
      <c r="F20" s="14">
        <v>0</v>
      </c>
      <c r="G20" s="14">
        <v>1</v>
      </c>
      <c r="H20" s="14">
        <v>0</v>
      </c>
      <c r="I20" s="14">
        <v>0</v>
      </c>
      <c r="J20" s="14">
        <v>0</v>
      </c>
      <c r="K20" s="14">
        <f t="shared" si="1"/>
        <v>3</v>
      </c>
      <c r="L20" s="15" t="s">
        <v>1</v>
      </c>
      <c r="M20" s="85" t="s">
        <v>1</v>
      </c>
      <c r="N20" s="86" t="s">
        <v>1</v>
      </c>
      <c r="O20" s="86" t="s">
        <v>1</v>
      </c>
      <c r="P20" s="86" t="s">
        <v>1</v>
      </c>
      <c r="Q20" s="86" t="s">
        <v>1</v>
      </c>
      <c r="R20" s="87" t="s">
        <v>1</v>
      </c>
      <c r="S20" s="85" t="s">
        <v>1</v>
      </c>
      <c r="T20" s="86" t="s">
        <v>1</v>
      </c>
      <c r="U20" s="86" t="s">
        <v>1</v>
      </c>
      <c r="V20" s="86" t="s">
        <v>1</v>
      </c>
      <c r="W20" s="86" t="s">
        <v>1</v>
      </c>
      <c r="X20" s="87" t="s">
        <v>1</v>
      </c>
      <c r="Y20" s="85" t="s">
        <v>1</v>
      </c>
      <c r="Z20" s="86" t="s">
        <v>1</v>
      </c>
      <c r="AA20" s="86" t="s">
        <v>1</v>
      </c>
      <c r="AB20" s="86" t="s">
        <v>1</v>
      </c>
      <c r="AC20" s="86" t="s">
        <v>1</v>
      </c>
      <c r="AD20" s="87" t="s">
        <v>1</v>
      </c>
      <c r="AE20" s="85" t="s">
        <v>1</v>
      </c>
      <c r="AF20" s="86" t="s">
        <v>1</v>
      </c>
      <c r="AG20" s="86" t="s">
        <v>1</v>
      </c>
      <c r="AH20" s="86" t="s">
        <v>1</v>
      </c>
      <c r="AI20" s="86" t="s">
        <v>1</v>
      </c>
      <c r="AJ20" s="87" t="s">
        <v>1</v>
      </c>
      <c r="AK20" s="85" t="s">
        <v>1</v>
      </c>
      <c r="AL20" s="86" t="s">
        <v>1</v>
      </c>
      <c r="AM20" s="86" t="s">
        <v>1</v>
      </c>
      <c r="AN20" s="86" t="s">
        <v>1</v>
      </c>
      <c r="AO20" s="86" t="s">
        <v>1</v>
      </c>
      <c r="AP20" s="87" t="s">
        <v>1</v>
      </c>
      <c r="AQ20" s="85" t="s">
        <v>1</v>
      </c>
      <c r="AR20" s="86" t="s">
        <v>1</v>
      </c>
      <c r="AS20" s="86" t="s">
        <v>1</v>
      </c>
      <c r="AT20" s="86" t="s">
        <v>1</v>
      </c>
      <c r="AU20" s="86" t="s">
        <v>1</v>
      </c>
      <c r="AV20" s="87" t="s">
        <v>1</v>
      </c>
      <c r="AW20" s="85">
        <v>0</v>
      </c>
      <c r="AX20" s="86">
        <v>0</v>
      </c>
      <c r="AY20" s="86">
        <v>0</v>
      </c>
      <c r="AZ20" s="86">
        <v>0</v>
      </c>
      <c r="BA20" s="86">
        <v>0</v>
      </c>
      <c r="BB20" s="87" t="s">
        <v>1</v>
      </c>
      <c r="BC20" s="85">
        <v>0</v>
      </c>
      <c r="BD20" s="86">
        <v>0</v>
      </c>
      <c r="BE20" s="86">
        <v>0</v>
      </c>
      <c r="BF20" s="86">
        <v>0</v>
      </c>
      <c r="BG20" s="86">
        <v>1</v>
      </c>
      <c r="BH20" s="87" t="s">
        <v>1</v>
      </c>
      <c r="BI20" s="85">
        <v>0</v>
      </c>
      <c r="BJ20" s="86">
        <v>0</v>
      </c>
      <c r="BK20" s="86">
        <v>0</v>
      </c>
      <c r="BL20" s="86">
        <v>0</v>
      </c>
      <c r="BM20" s="86">
        <v>0</v>
      </c>
      <c r="BN20" s="87" t="s">
        <v>1</v>
      </c>
      <c r="BO20" s="85" t="s">
        <v>1</v>
      </c>
      <c r="BP20" s="86" t="s">
        <v>1</v>
      </c>
      <c r="BQ20" s="86" t="s">
        <v>1</v>
      </c>
      <c r="BR20" s="86" t="s">
        <v>1</v>
      </c>
      <c r="BS20" s="86" t="s">
        <v>1</v>
      </c>
      <c r="BT20" s="87" t="s">
        <v>1</v>
      </c>
      <c r="BU20" s="85">
        <v>0</v>
      </c>
      <c r="BV20" s="86">
        <v>0</v>
      </c>
      <c r="BW20" s="86">
        <v>0</v>
      </c>
      <c r="BX20" s="86">
        <v>0</v>
      </c>
      <c r="BY20" s="86">
        <v>0</v>
      </c>
      <c r="BZ20" s="87" t="s">
        <v>1</v>
      </c>
      <c r="CA20" s="85"/>
      <c r="CB20" s="86"/>
      <c r="CC20" s="86"/>
      <c r="CD20" s="86"/>
      <c r="CE20" s="86"/>
      <c r="CF20" s="87" t="s">
        <v>1</v>
      </c>
      <c r="CG20" s="85"/>
      <c r="CH20" s="86"/>
      <c r="CI20" s="86"/>
      <c r="CJ20" s="86"/>
      <c r="CK20" s="86"/>
      <c r="CL20" s="87" t="s">
        <v>1</v>
      </c>
      <c r="CM20" s="85"/>
      <c r="CN20" s="86"/>
      <c r="CO20" s="86"/>
      <c r="CP20" s="86"/>
      <c r="CQ20" s="86"/>
      <c r="CR20" s="87" t="s">
        <v>1</v>
      </c>
      <c r="CS20" s="85" t="s">
        <v>1</v>
      </c>
      <c r="CT20" s="86" t="s">
        <v>1</v>
      </c>
      <c r="CU20" s="86" t="s">
        <v>1</v>
      </c>
      <c r="CV20" s="86" t="s">
        <v>1</v>
      </c>
      <c r="CW20" s="86" t="s">
        <v>1</v>
      </c>
      <c r="CX20" s="87" t="s">
        <v>1</v>
      </c>
      <c r="CY20" s="85">
        <f t="shared" si="2"/>
        <v>0</v>
      </c>
      <c r="CZ20" s="86">
        <f t="shared" si="3"/>
        <v>0</v>
      </c>
      <c r="DA20" s="86">
        <f t="shared" si="4"/>
        <v>0</v>
      </c>
      <c r="DB20" s="86">
        <f t="shared" si="5"/>
        <v>0</v>
      </c>
      <c r="DC20" s="86">
        <f t="shared" si="6"/>
        <v>1</v>
      </c>
      <c r="DD20" s="87">
        <f t="shared" si="7"/>
        <v>0</v>
      </c>
    </row>
    <row r="21" spans="1:110" ht="12.75" x14ac:dyDescent="0.2">
      <c r="A21" s="16"/>
      <c r="B21" s="17"/>
      <c r="C21" s="18" t="s">
        <v>6</v>
      </c>
      <c r="D21" s="59">
        <f t="shared" ref="D21:E21" si="8">SUM(D8:D20)</f>
        <v>830</v>
      </c>
      <c r="E21" s="59">
        <f t="shared" si="8"/>
        <v>275</v>
      </c>
      <c r="F21" s="59">
        <f t="shared" ref="F21:AP21" si="9">SUM(F8:F20)</f>
        <v>72</v>
      </c>
      <c r="G21" s="59">
        <f t="shared" si="9"/>
        <v>7</v>
      </c>
      <c r="H21" s="59">
        <f t="shared" si="9"/>
        <v>0</v>
      </c>
      <c r="I21" s="59">
        <f t="shared" si="9"/>
        <v>0</v>
      </c>
      <c r="J21" s="59">
        <f t="shared" ref="J21" si="10">SUM(J8:J20)</f>
        <v>0</v>
      </c>
      <c r="K21" s="19">
        <f>SUM(K8:K20)</f>
        <v>251</v>
      </c>
      <c r="L21" s="20">
        <f t="shared" si="9"/>
        <v>0</v>
      </c>
      <c r="M21" s="88">
        <f t="shared" si="9"/>
        <v>0</v>
      </c>
      <c r="N21" s="89">
        <f t="shared" si="9"/>
        <v>0</v>
      </c>
      <c r="O21" s="89">
        <f t="shared" si="9"/>
        <v>0</v>
      </c>
      <c r="P21" s="89">
        <f t="shared" ref="P21" si="11">SUM(P8:P20)</f>
        <v>0</v>
      </c>
      <c r="Q21" s="89">
        <f t="shared" si="9"/>
        <v>0</v>
      </c>
      <c r="R21" s="90">
        <f t="shared" si="9"/>
        <v>0</v>
      </c>
      <c r="S21" s="88">
        <f t="shared" si="9"/>
        <v>0</v>
      </c>
      <c r="T21" s="89">
        <f t="shared" si="9"/>
        <v>0</v>
      </c>
      <c r="U21" s="89">
        <f t="shared" ref="U21:V21" si="12">SUM(U8:U20)</f>
        <v>0</v>
      </c>
      <c r="V21" s="89">
        <f t="shared" si="12"/>
        <v>0</v>
      </c>
      <c r="W21" s="89">
        <f t="shared" si="9"/>
        <v>0</v>
      </c>
      <c r="X21" s="90">
        <f t="shared" si="9"/>
        <v>0</v>
      </c>
      <c r="Y21" s="88">
        <f t="shared" si="9"/>
        <v>0</v>
      </c>
      <c r="Z21" s="89">
        <f t="shared" si="9"/>
        <v>0</v>
      </c>
      <c r="AA21" s="89">
        <f t="shared" ref="AA21:AB21" si="13">SUM(AA8:AA20)</f>
        <v>0</v>
      </c>
      <c r="AB21" s="89">
        <f t="shared" si="13"/>
        <v>0</v>
      </c>
      <c r="AC21" s="89">
        <f t="shared" si="9"/>
        <v>0</v>
      </c>
      <c r="AD21" s="90">
        <f t="shared" si="9"/>
        <v>0</v>
      </c>
      <c r="AE21" s="88">
        <f t="shared" si="9"/>
        <v>0</v>
      </c>
      <c r="AF21" s="89">
        <f t="shared" si="9"/>
        <v>0</v>
      </c>
      <c r="AG21" s="89">
        <f t="shared" ref="AG21:AH21" si="14">SUM(AG8:AG20)</f>
        <v>0</v>
      </c>
      <c r="AH21" s="89">
        <f t="shared" si="14"/>
        <v>0</v>
      </c>
      <c r="AI21" s="89">
        <f t="shared" si="9"/>
        <v>0</v>
      </c>
      <c r="AJ21" s="90">
        <f t="shared" si="9"/>
        <v>0</v>
      </c>
      <c r="AK21" s="88">
        <f t="shared" si="9"/>
        <v>0</v>
      </c>
      <c r="AL21" s="89">
        <f t="shared" si="9"/>
        <v>0</v>
      </c>
      <c r="AM21" s="89">
        <f t="shared" ref="AM21:AN21" si="15">SUM(AM8:AM20)</f>
        <v>0</v>
      </c>
      <c r="AN21" s="89">
        <f t="shared" si="15"/>
        <v>0</v>
      </c>
      <c r="AO21" s="89">
        <f t="shared" si="9"/>
        <v>0</v>
      </c>
      <c r="AP21" s="90">
        <f t="shared" si="9"/>
        <v>0</v>
      </c>
      <c r="AQ21" s="88">
        <f t="shared" ref="AQ21:BY21" si="16">SUM(AQ8:AQ20)</f>
        <v>0</v>
      </c>
      <c r="AR21" s="89">
        <f t="shared" si="16"/>
        <v>0</v>
      </c>
      <c r="AS21" s="89">
        <f t="shared" si="16"/>
        <v>0</v>
      </c>
      <c r="AT21" s="89">
        <f t="shared" si="16"/>
        <v>0</v>
      </c>
      <c r="AU21" s="89">
        <f t="shared" si="16"/>
        <v>0</v>
      </c>
      <c r="AV21" s="90">
        <f t="shared" si="16"/>
        <v>0</v>
      </c>
      <c r="AW21" s="88">
        <f t="shared" si="16"/>
        <v>1</v>
      </c>
      <c r="AX21" s="89">
        <f t="shared" si="16"/>
        <v>0</v>
      </c>
      <c r="AY21" s="89">
        <f t="shared" si="16"/>
        <v>0</v>
      </c>
      <c r="AZ21" s="89">
        <f t="shared" si="16"/>
        <v>0</v>
      </c>
      <c r="BA21" s="89">
        <f t="shared" si="16"/>
        <v>1</v>
      </c>
      <c r="BB21" s="90">
        <f t="shared" si="16"/>
        <v>0</v>
      </c>
      <c r="BC21" s="88">
        <f t="shared" si="16"/>
        <v>1</v>
      </c>
      <c r="BD21" s="89">
        <f t="shared" si="16"/>
        <v>0</v>
      </c>
      <c r="BE21" s="89">
        <f t="shared" si="16"/>
        <v>0</v>
      </c>
      <c r="BF21" s="89">
        <f t="shared" si="16"/>
        <v>0</v>
      </c>
      <c r="BG21" s="89">
        <f t="shared" si="16"/>
        <v>5</v>
      </c>
      <c r="BH21" s="90">
        <f t="shared" si="16"/>
        <v>0</v>
      </c>
      <c r="BI21" s="88">
        <f t="shared" si="16"/>
        <v>0</v>
      </c>
      <c r="BJ21" s="89">
        <f t="shared" si="16"/>
        <v>0</v>
      </c>
      <c r="BK21" s="89">
        <f t="shared" si="16"/>
        <v>0</v>
      </c>
      <c r="BL21" s="89">
        <f t="shared" si="16"/>
        <v>0</v>
      </c>
      <c r="BM21" s="89">
        <f t="shared" si="16"/>
        <v>0</v>
      </c>
      <c r="BN21" s="90">
        <f t="shared" si="16"/>
        <v>0</v>
      </c>
      <c r="BO21" s="88">
        <f t="shared" si="16"/>
        <v>0</v>
      </c>
      <c r="BP21" s="89">
        <f t="shared" si="16"/>
        <v>0</v>
      </c>
      <c r="BQ21" s="89">
        <f t="shared" si="16"/>
        <v>0</v>
      </c>
      <c r="BR21" s="89">
        <f t="shared" si="16"/>
        <v>0</v>
      </c>
      <c r="BS21" s="89">
        <f t="shared" si="16"/>
        <v>0</v>
      </c>
      <c r="BT21" s="90">
        <f t="shared" si="16"/>
        <v>0</v>
      </c>
      <c r="BU21" s="88">
        <f t="shared" si="16"/>
        <v>1</v>
      </c>
      <c r="BV21" s="89">
        <f t="shared" si="16"/>
        <v>0</v>
      </c>
      <c r="BW21" s="89">
        <f t="shared" si="16"/>
        <v>0</v>
      </c>
      <c r="BX21" s="89">
        <f t="shared" si="16"/>
        <v>0</v>
      </c>
      <c r="BY21" s="89">
        <f t="shared" si="16"/>
        <v>1</v>
      </c>
      <c r="BZ21" s="90">
        <f t="shared" ref="BZ21:CX21" si="17">SUM(BZ8:BZ20)</f>
        <v>0</v>
      </c>
      <c r="CA21" s="88">
        <f t="shared" si="17"/>
        <v>0</v>
      </c>
      <c r="CB21" s="89">
        <f t="shared" si="17"/>
        <v>0</v>
      </c>
      <c r="CC21" s="89">
        <f t="shared" si="17"/>
        <v>0</v>
      </c>
      <c r="CD21" s="89">
        <f t="shared" si="17"/>
        <v>0</v>
      </c>
      <c r="CE21" s="89">
        <f t="shared" si="17"/>
        <v>0</v>
      </c>
      <c r="CF21" s="90">
        <f t="shared" si="17"/>
        <v>0</v>
      </c>
      <c r="CG21" s="88">
        <f>SUM(CG8:CG20)</f>
        <v>0</v>
      </c>
      <c r="CH21" s="89">
        <f>SUM(CH8:CH20)</f>
        <v>0</v>
      </c>
      <c r="CI21" s="89">
        <f t="shared" ref="CI21:CJ21" si="18">SUM(CI8:CI20)</f>
        <v>0</v>
      </c>
      <c r="CJ21" s="89">
        <f t="shared" si="18"/>
        <v>0</v>
      </c>
      <c r="CK21" s="89">
        <f>SUM(CK8:CK20)</f>
        <v>0</v>
      </c>
      <c r="CL21" s="90">
        <f t="shared" si="17"/>
        <v>0</v>
      </c>
      <c r="CM21" s="88">
        <f t="shared" si="17"/>
        <v>0</v>
      </c>
      <c r="CN21" s="89">
        <f t="shared" si="17"/>
        <v>0</v>
      </c>
      <c r="CO21" s="89">
        <f t="shared" si="17"/>
        <v>0</v>
      </c>
      <c r="CP21" s="89">
        <f t="shared" si="17"/>
        <v>0</v>
      </c>
      <c r="CQ21" s="89">
        <f t="shared" si="17"/>
        <v>0</v>
      </c>
      <c r="CR21" s="90">
        <f t="shared" si="17"/>
        <v>0</v>
      </c>
      <c r="CS21" s="88">
        <f t="shared" si="17"/>
        <v>0</v>
      </c>
      <c r="CT21" s="89">
        <f t="shared" si="17"/>
        <v>0</v>
      </c>
      <c r="CU21" s="89">
        <f t="shared" si="17"/>
        <v>0</v>
      </c>
      <c r="CV21" s="89">
        <f t="shared" si="17"/>
        <v>0</v>
      </c>
      <c r="CW21" s="89">
        <f t="shared" si="17"/>
        <v>0</v>
      </c>
      <c r="CX21" s="90">
        <f t="shared" si="17"/>
        <v>0</v>
      </c>
      <c r="CY21" s="88">
        <f>SUM(CY8:CY20)</f>
        <v>3</v>
      </c>
      <c r="CZ21" s="89">
        <f t="shared" ref="CZ21:DD21" si="19">SUM(CZ8:CZ20)</f>
        <v>0</v>
      </c>
      <c r="DA21" s="89">
        <f t="shared" si="19"/>
        <v>0</v>
      </c>
      <c r="DB21" s="89">
        <f t="shared" si="19"/>
        <v>0</v>
      </c>
      <c r="DC21" s="89">
        <f t="shared" si="19"/>
        <v>7</v>
      </c>
      <c r="DD21" s="90">
        <f t="shared" si="19"/>
        <v>0</v>
      </c>
      <c r="DE21" s="2">
        <f>CY21/(F21-G21)*100</f>
        <v>4.6153846153846159</v>
      </c>
      <c r="DF21" s="2">
        <f>SUM(CY21:DD21)/SUM(F21,I21,K21,L21)*100</f>
        <v>3.0959752321981426</v>
      </c>
    </row>
    <row r="22" spans="1:110" ht="12.75" x14ac:dyDescent="0.2">
      <c r="A22" s="21">
        <v>14</v>
      </c>
      <c r="B22" s="150" t="s">
        <v>44</v>
      </c>
      <c r="C22" s="97" t="s">
        <v>18</v>
      </c>
      <c r="D22" s="22">
        <v>50</v>
      </c>
      <c r="E22" s="22">
        <v>41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f t="shared" ref="K22:K26" si="20">D22-E22-G22-F22-H22-J22</f>
        <v>8</v>
      </c>
      <c r="L22" s="5" t="s">
        <v>1</v>
      </c>
      <c r="M22" s="104" t="s">
        <v>1</v>
      </c>
      <c r="N22" s="102" t="s">
        <v>1</v>
      </c>
      <c r="O22" s="102" t="s">
        <v>1</v>
      </c>
      <c r="P22" s="102" t="s">
        <v>1</v>
      </c>
      <c r="Q22" s="102" t="s">
        <v>1</v>
      </c>
      <c r="R22" s="103" t="s">
        <v>1</v>
      </c>
      <c r="S22" s="104" t="s">
        <v>1</v>
      </c>
      <c r="T22" s="102" t="s">
        <v>1</v>
      </c>
      <c r="U22" s="102" t="s">
        <v>1</v>
      </c>
      <c r="V22" s="102" t="s">
        <v>1</v>
      </c>
      <c r="W22" s="102" t="s">
        <v>1</v>
      </c>
      <c r="X22" s="103" t="s">
        <v>1</v>
      </c>
      <c r="Y22" s="104" t="s">
        <v>1</v>
      </c>
      <c r="Z22" s="102" t="s">
        <v>1</v>
      </c>
      <c r="AA22" s="102" t="s">
        <v>1</v>
      </c>
      <c r="AB22" s="102" t="s">
        <v>1</v>
      </c>
      <c r="AC22" s="102" t="s">
        <v>1</v>
      </c>
      <c r="AD22" s="103" t="s">
        <v>1</v>
      </c>
      <c r="AE22" s="104">
        <v>0</v>
      </c>
      <c r="AF22" s="102">
        <v>0</v>
      </c>
      <c r="AG22" s="102">
        <v>0</v>
      </c>
      <c r="AH22" s="102">
        <v>0</v>
      </c>
      <c r="AI22" s="102">
        <v>0</v>
      </c>
      <c r="AJ22" s="103">
        <v>0</v>
      </c>
      <c r="AK22" s="104">
        <v>0</v>
      </c>
      <c r="AL22" s="102">
        <v>0</v>
      </c>
      <c r="AM22" s="102">
        <v>0</v>
      </c>
      <c r="AN22" s="102">
        <v>0</v>
      </c>
      <c r="AO22" s="102">
        <v>0</v>
      </c>
      <c r="AP22" s="103">
        <v>0</v>
      </c>
      <c r="AQ22" s="104">
        <v>0</v>
      </c>
      <c r="AR22" s="102">
        <v>0</v>
      </c>
      <c r="AS22" s="102">
        <v>0</v>
      </c>
      <c r="AT22" s="102">
        <v>0</v>
      </c>
      <c r="AU22" s="102">
        <v>2</v>
      </c>
      <c r="AV22" s="103" t="s">
        <v>1</v>
      </c>
      <c r="AW22" s="104">
        <v>0</v>
      </c>
      <c r="AX22" s="102">
        <v>0</v>
      </c>
      <c r="AY22" s="102">
        <v>0</v>
      </c>
      <c r="AZ22" s="102">
        <v>0</v>
      </c>
      <c r="BA22" s="102">
        <v>1</v>
      </c>
      <c r="BB22" s="103" t="s">
        <v>1</v>
      </c>
      <c r="BC22" s="104">
        <v>0</v>
      </c>
      <c r="BD22" s="102">
        <v>0</v>
      </c>
      <c r="BE22" s="102">
        <v>0</v>
      </c>
      <c r="BF22" s="102">
        <v>0</v>
      </c>
      <c r="BG22" s="102">
        <v>0</v>
      </c>
      <c r="BH22" s="103" t="s">
        <v>1</v>
      </c>
      <c r="BI22" s="104">
        <v>0</v>
      </c>
      <c r="BJ22" s="102">
        <v>0</v>
      </c>
      <c r="BK22" s="102">
        <v>0</v>
      </c>
      <c r="BL22" s="102">
        <v>0</v>
      </c>
      <c r="BM22" s="102">
        <v>1</v>
      </c>
      <c r="BN22" s="103" t="s">
        <v>1</v>
      </c>
      <c r="BO22" s="104" t="s">
        <v>1</v>
      </c>
      <c r="BP22" s="102" t="s">
        <v>1</v>
      </c>
      <c r="BQ22" s="102" t="s">
        <v>1</v>
      </c>
      <c r="BR22" s="102" t="s">
        <v>1</v>
      </c>
      <c r="BS22" s="102" t="s">
        <v>1</v>
      </c>
      <c r="BT22" s="103" t="s">
        <v>1</v>
      </c>
      <c r="BU22" s="104" t="s">
        <v>1</v>
      </c>
      <c r="BV22" s="102" t="s">
        <v>1</v>
      </c>
      <c r="BW22" s="102" t="s">
        <v>1</v>
      </c>
      <c r="BX22" s="102" t="s">
        <v>1</v>
      </c>
      <c r="BY22" s="102" t="s">
        <v>1</v>
      </c>
      <c r="BZ22" s="103" t="s">
        <v>1</v>
      </c>
      <c r="CA22" s="104" t="s">
        <v>1</v>
      </c>
      <c r="CB22" s="102" t="s">
        <v>1</v>
      </c>
      <c r="CC22" s="102" t="s">
        <v>1</v>
      </c>
      <c r="CD22" s="102" t="s">
        <v>1</v>
      </c>
      <c r="CE22" s="102" t="s">
        <v>1</v>
      </c>
      <c r="CF22" s="103" t="s">
        <v>1</v>
      </c>
      <c r="CG22" s="104" t="s">
        <v>1</v>
      </c>
      <c r="CH22" s="102" t="s">
        <v>1</v>
      </c>
      <c r="CI22" s="102" t="s">
        <v>1</v>
      </c>
      <c r="CJ22" s="102" t="s">
        <v>1</v>
      </c>
      <c r="CK22" s="102" t="s">
        <v>1</v>
      </c>
      <c r="CL22" s="103" t="s">
        <v>1</v>
      </c>
      <c r="CM22" s="104" t="s">
        <v>1</v>
      </c>
      <c r="CN22" s="102" t="s">
        <v>1</v>
      </c>
      <c r="CO22" s="102" t="s">
        <v>1</v>
      </c>
      <c r="CP22" s="102" t="s">
        <v>1</v>
      </c>
      <c r="CQ22" s="102" t="s">
        <v>1</v>
      </c>
      <c r="CR22" s="103" t="s">
        <v>1</v>
      </c>
      <c r="CS22" s="104" t="s">
        <v>1</v>
      </c>
      <c r="CT22" s="102" t="s">
        <v>1</v>
      </c>
      <c r="CU22" s="102" t="s">
        <v>1</v>
      </c>
      <c r="CV22" s="102" t="s">
        <v>1</v>
      </c>
      <c r="CW22" s="102" t="s">
        <v>1</v>
      </c>
      <c r="CX22" s="103" t="s">
        <v>1</v>
      </c>
      <c r="CY22" s="104">
        <f t="shared" ref="CY22:CY26" si="21">SUM(M22,S22,Y22,AE22,AK22,AQ22,AW22,BC22,BI22,BO22,BU22,CA22,CG22,CM22,CS22)</f>
        <v>0</v>
      </c>
      <c r="CZ22" s="102">
        <f t="shared" ref="CZ22:CZ26" si="22">SUM(N22,T22,Z22,AF22,AL22,AR22,AX22,BD22,BJ22,BP22,BV22,CB22,CH22,CN22,CT22)</f>
        <v>0</v>
      </c>
      <c r="DA22" s="102">
        <f t="shared" ref="DA22:DA26" si="23">SUM(O22,U22,AA22,AG22,AM22,AS22,AY22,BE22,BK22,BQ22,BW22,CC22,CI22,CO22,CU22)</f>
        <v>0</v>
      </c>
      <c r="DB22" s="102">
        <f t="shared" ref="DB22:DB26" si="24">SUM(P22,V22,AB22,AH22,AN22,AT22,AZ22,BF22,BL22,BR22,BX22,CD22,CJ22,CP22,CV22)</f>
        <v>0</v>
      </c>
      <c r="DC22" s="102">
        <f t="shared" ref="DC22:DC26" si="25">SUM(Q22,W22,AC22,AI22,AO22,AU22,BA22,BG22,BM22,BS22,BY22,CE22,CK22,CQ22,CW22)</f>
        <v>4</v>
      </c>
      <c r="DD22" s="103">
        <f t="shared" ref="DD22:DD26" si="26">SUM(R22,X22,AD22,AJ22,AP22,AV22,BB22,BH22,BN22,BT22,BZ22,CF22,CL22,CR22,CX22)</f>
        <v>0</v>
      </c>
    </row>
    <row r="23" spans="1:110" ht="12.75" x14ac:dyDescent="0.2">
      <c r="A23" s="57">
        <v>15</v>
      </c>
      <c r="B23" s="151"/>
      <c r="C23" s="98" t="s">
        <v>19</v>
      </c>
      <c r="D23" s="81">
        <v>50</v>
      </c>
      <c r="E23" s="81">
        <v>40</v>
      </c>
      <c r="F23" s="82">
        <v>2</v>
      </c>
      <c r="G23" s="82">
        <v>0</v>
      </c>
      <c r="H23" s="82">
        <v>0</v>
      </c>
      <c r="I23" s="82">
        <v>0</v>
      </c>
      <c r="J23" s="82">
        <v>0</v>
      </c>
      <c r="K23" s="82">
        <f t="shared" si="20"/>
        <v>8</v>
      </c>
      <c r="L23" s="83" t="s">
        <v>1</v>
      </c>
      <c r="M23" s="85" t="s">
        <v>1</v>
      </c>
      <c r="N23" s="86" t="s">
        <v>1</v>
      </c>
      <c r="O23" s="86" t="s">
        <v>1</v>
      </c>
      <c r="P23" s="86" t="s">
        <v>1</v>
      </c>
      <c r="Q23" s="86" t="s">
        <v>1</v>
      </c>
      <c r="R23" s="87" t="s">
        <v>1</v>
      </c>
      <c r="S23" s="85" t="s">
        <v>1</v>
      </c>
      <c r="T23" s="86" t="s">
        <v>1</v>
      </c>
      <c r="U23" s="86" t="s">
        <v>1</v>
      </c>
      <c r="V23" s="86" t="s">
        <v>1</v>
      </c>
      <c r="W23" s="86" t="s">
        <v>1</v>
      </c>
      <c r="X23" s="87" t="s">
        <v>1</v>
      </c>
      <c r="Y23" s="85" t="s">
        <v>1</v>
      </c>
      <c r="Z23" s="86" t="s">
        <v>1</v>
      </c>
      <c r="AA23" s="86" t="s">
        <v>1</v>
      </c>
      <c r="AB23" s="86" t="s">
        <v>1</v>
      </c>
      <c r="AC23" s="86" t="s">
        <v>1</v>
      </c>
      <c r="AD23" s="87" t="s">
        <v>1</v>
      </c>
      <c r="AE23" s="85">
        <v>0</v>
      </c>
      <c r="AF23" s="86">
        <v>0</v>
      </c>
      <c r="AG23" s="86">
        <v>0</v>
      </c>
      <c r="AH23" s="86">
        <v>0</v>
      </c>
      <c r="AI23" s="86">
        <v>0</v>
      </c>
      <c r="AJ23" s="87">
        <v>0</v>
      </c>
      <c r="AK23" s="85">
        <v>0</v>
      </c>
      <c r="AL23" s="86">
        <v>0</v>
      </c>
      <c r="AM23" s="86">
        <v>0</v>
      </c>
      <c r="AN23" s="86">
        <v>0</v>
      </c>
      <c r="AO23" s="86">
        <v>0</v>
      </c>
      <c r="AP23" s="87">
        <v>0</v>
      </c>
      <c r="AQ23" s="85">
        <v>0</v>
      </c>
      <c r="AR23" s="86">
        <v>0</v>
      </c>
      <c r="AS23" s="86">
        <v>0</v>
      </c>
      <c r="AT23" s="86">
        <v>0</v>
      </c>
      <c r="AU23" s="86">
        <v>0</v>
      </c>
      <c r="AV23" s="87" t="s">
        <v>1</v>
      </c>
      <c r="AW23" s="85">
        <v>0</v>
      </c>
      <c r="AX23" s="86">
        <v>0</v>
      </c>
      <c r="AY23" s="86">
        <v>0</v>
      </c>
      <c r="AZ23" s="86">
        <v>0</v>
      </c>
      <c r="BA23" s="86">
        <v>0</v>
      </c>
      <c r="BB23" s="87" t="s">
        <v>1</v>
      </c>
      <c r="BC23" s="85">
        <v>0</v>
      </c>
      <c r="BD23" s="86">
        <v>0</v>
      </c>
      <c r="BE23" s="86">
        <v>0</v>
      </c>
      <c r="BF23" s="86">
        <v>0</v>
      </c>
      <c r="BG23" s="86">
        <v>0</v>
      </c>
      <c r="BH23" s="87" t="s">
        <v>1</v>
      </c>
      <c r="BI23" s="85">
        <v>0</v>
      </c>
      <c r="BJ23" s="86">
        <v>0</v>
      </c>
      <c r="BK23" s="86">
        <v>0</v>
      </c>
      <c r="BL23" s="86">
        <v>0</v>
      </c>
      <c r="BM23" s="86">
        <v>0</v>
      </c>
      <c r="BN23" s="87" t="s">
        <v>1</v>
      </c>
      <c r="BO23" s="85" t="s">
        <v>1</v>
      </c>
      <c r="BP23" s="86" t="s">
        <v>1</v>
      </c>
      <c r="BQ23" s="86" t="s">
        <v>1</v>
      </c>
      <c r="BR23" s="86" t="s">
        <v>1</v>
      </c>
      <c r="BS23" s="86" t="s">
        <v>1</v>
      </c>
      <c r="BT23" s="87" t="s">
        <v>1</v>
      </c>
      <c r="BU23" s="85" t="s">
        <v>1</v>
      </c>
      <c r="BV23" s="86" t="s">
        <v>1</v>
      </c>
      <c r="BW23" s="86" t="s">
        <v>1</v>
      </c>
      <c r="BX23" s="86" t="s">
        <v>1</v>
      </c>
      <c r="BY23" s="86" t="s">
        <v>1</v>
      </c>
      <c r="BZ23" s="87" t="s">
        <v>1</v>
      </c>
      <c r="CA23" s="85" t="s">
        <v>1</v>
      </c>
      <c r="CB23" s="86" t="s">
        <v>1</v>
      </c>
      <c r="CC23" s="86" t="s">
        <v>1</v>
      </c>
      <c r="CD23" s="86" t="s">
        <v>1</v>
      </c>
      <c r="CE23" s="86" t="s">
        <v>1</v>
      </c>
      <c r="CF23" s="87" t="s">
        <v>1</v>
      </c>
      <c r="CG23" s="85" t="s">
        <v>1</v>
      </c>
      <c r="CH23" s="86" t="s">
        <v>1</v>
      </c>
      <c r="CI23" s="86" t="s">
        <v>1</v>
      </c>
      <c r="CJ23" s="86" t="s">
        <v>1</v>
      </c>
      <c r="CK23" s="86" t="s">
        <v>1</v>
      </c>
      <c r="CL23" s="87" t="s">
        <v>1</v>
      </c>
      <c r="CM23" s="85" t="s">
        <v>1</v>
      </c>
      <c r="CN23" s="86" t="s">
        <v>1</v>
      </c>
      <c r="CO23" s="86" t="s">
        <v>1</v>
      </c>
      <c r="CP23" s="86" t="s">
        <v>1</v>
      </c>
      <c r="CQ23" s="86" t="s">
        <v>1</v>
      </c>
      <c r="CR23" s="87" t="s">
        <v>1</v>
      </c>
      <c r="CS23" s="85" t="s">
        <v>1</v>
      </c>
      <c r="CT23" s="86" t="s">
        <v>1</v>
      </c>
      <c r="CU23" s="86" t="s">
        <v>1</v>
      </c>
      <c r="CV23" s="86" t="s">
        <v>1</v>
      </c>
      <c r="CW23" s="86" t="s">
        <v>1</v>
      </c>
      <c r="CX23" s="87" t="s">
        <v>1</v>
      </c>
      <c r="CY23" s="85">
        <f t="shared" si="21"/>
        <v>0</v>
      </c>
      <c r="CZ23" s="86">
        <f t="shared" si="22"/>
        <v>0</v>
      </c>
      <c r="DA23" s="86">
        <f t="shared" si="23"/>
        <v>0</v>
      </c>
      <c r="DB23" s="86">
        <f t="shared" si="24"/>
        <v>0</v>
      </c>
      <c r="DC23" s="86">
        <f t="shared" si="25"/>
        <v>0</v>
      </c>
      <c r="DD23" s="87">
        <f t="shared" si="26"/>
        <v>0</v>
      </c>
    </row>
    <row r="24" spans="1:110" ht="12.75" x14ac:dyDescent="0.2">
      <c r="A24" s="57">
        <v>16</v>
      </c>
      <c r="B24" s="151"/>
      <c r="C24" s="98" t="s">
        <v>20</v>
      </c>
      <c r="D24" s="81">
        <v>75</v>
      </c>
      <c r="E24" s="81">
        <v>14</v>
      </c>
      <c r="F24" s="82">
        <v>2</v>
      </c>
      <c r="G24" s="82">
        <v>0</v>
      </c>
      <c r="H24" s="82">
        <v>0</v>
      </c>
      <c r="I24" s="82">
        <v>0</v>
      </c>
      <c r="J24" s="82">
        <v>0</v>
      </c>
      <c r="K24" s="82">
        <f t="shared" si="20"/>
        <v>59</v>
      </c>
      <c r="L24" s="83" t="s">
        <v>1</v>
      </c>
      <c r="M24" s="85" t="s">
        <v>1</v>
      </c>
      <c r="N24" s="86" t="s">
        <v>1</v>
      </c>
      <c r="O24" s="86" t="s">
        <v>1</v>
      </c>
      <c r="P24" s="86" t="s">
        <v>1</v>
      </c>
      <c r="Q24" s="86" t="s">
        <v>1</v>
      </c>
      <c r="R24" s="87" t="s">
        <v>1</v>
      </c>
      <c r="S24" s="85" t="s">
        <v>1</v>
      </c>
      <c r="T24" s="86" t="s">
        <v>1</v>
      </c>
      <c r="U24" s="86" t="s">
        <v>1</v>
      </c>
      <c r="V24" s="86" t="s">
        <v>1</v>
      </c>
      <c r="W24" s="86" t="s">
        <v>1</v>
      </c>
      <c r="X24" s="87" t="s">
        <v>1</v>
      </c>
      <c r="Y24" s="85" t="s">
        <v>1</v>
      </c>
      <c r="Z24" s="86" t="s">
        <v>1</v>
      </c>
      <c r="AA24" s="86" t="s">
        <v>1</v>
      </c>
      <c r="AB24" s="86" t="s">
        <v>1</v>
      </c>
      <c r="AC24" s="86" t="s">
        <v>1</v>
      </c>
      <c r="AD24" s="87" t="s">
        <v>1</v>
      </c>
      <c r="AE24" s="85">
        <v>0</v>
      </c>
      <c r="AF24" s="86">
        <v>0</v>
      </c>
      <c r="AG24" s="86">
        <v>0</v>
      </c>
      <c r="AH24" s="86">
        <v>0</v>
      </c>
      <c r="AI24" s="86">
        <v>0</v>
      </c>
      <c r="AJ24" s="87">
        <v>0</v>
      </c>
      <c r="AK24" s="85">
        <v>0</v>
      </c>
      <c r="AL24" s="86">
        <v>0</v>
      </c>
      <c r="AM24" s="86">
        <v>0</v>
      </c>
      <c r="AN24" s="86">
        <v>0</v>
      </c>
      <c r="AO24" s="86">
        <v>0</v>
      </c>
      <c r="AP24" s="87">
        <v>0</v>
      </c>
      <c r="AQ24" s="85">
        <v>0</v>
      </c>
      <c r="AR24" s="86">
        <v>0</v>
      </c>
      <c r="AS24" s="86">
        <v>0</v>
      </c>
      <c r="AT24" s="86">
        <v>0</v>
      </c>
      <c r="AU24" s="86">
        <v>0</v>
      </c>
      <c r="AV24" s="87" t="s">
        <v>1</v>
      </c>
      <c r="AW24" s="85">
        <v>0</v>
      </c>
      <c r="AX24" s="86">
        <v>0</v>
      </c>
      <c r="AY24" s="86">
        <v>0</v>
      </c>
      <c r="AZ24" s="86">
        <v>0</v>
      </c>
      <c r="BA24" s="86">
        <v>0</v>
      </c>
      <c r="BB24" s="87" t="s">
        <v>1</v>
      </c>
      <c r="BC24" s="85">
        <v>0</v>
      </c>
      <c r="BD24" s="86">
        <v>0</v>
      </c>
      <c r="BE24" s="86">
        <v>0</v>
      </c>
      <c r="BF24" s="86">
        <v>0</v>
      </c>
      <c r="BG24" s="86">
        <v>1</v>
      </c>
      <c r="BH24" s="87" t="s">
        <v>1</v>
      </c>
      <c r="BI24" s="85">
        <v>0</v>
      </c>
      <c r="BJ24" s="86">
        <v>0</v>
      </c>
      <c r="BK24" s="86">
        <v>0</v>
      </c>
      <c r="BL24" s="86">
        <v>0</v>
      </c>
      <c r="BM24" s="86">
        <v>0</v>
      </c>
      <c r="BN24" s="87" t="s">
        <v>1</v>
      </c>
      <c r="BO24" s="85" t="s">
        <v>1</v>
      </c>
      <c r="BP24" s="86" t="s">
        <v>1</v>
      </c>
      <c r="BQ24" s="86" t="s">
        <v>1</v>
      </c>
      <c r="BR24" s="86" t="s">
        <v>1</v>
      </c>
      <c r="BS24" s="86" t="s">
        <v>1</v>
      </c>
      <c r="BT24" s="87" t="s">
        <v>1</v>
      </c>
      <c r="BU24" s="85" t="s">
        <v>1</v>
      </c>
      <c r="BV24" s="86" t="s">
        <v>1</v>
      </c>
      <c r="BW24" s="86" t="s">
        <v>1</v>
      </c>
      <c r="BX24" s="86" t="s">
        <v>1</v>
      </c>
      <c r="BY24" s="86" t="s">
        <v>1</v>
      </c>
      <c r="BZ24" s="87" t="s">
        <v>1</v>
      </c>
      <c r="CA24" s="85" t="s">
        <v>1</v>
      </c>
      <c r="CB24" s="86" t="s">
        <v>1</v>
      </c>
      <c r="CC24" s="86" t="s">
        <v>1</v>
      </c>
      <c r="CD24" s="86" t="s">
        <v>1</v>
      </c>
      <c r="CE24" s="86" t="s">
        <v>1</v>
      </c>
      <c r="CF24" s="87" t="s">
        <v>1</v>
      </c>
      <c r="CG24" s="85" t="s">
        <v>1</v>
      </c>
      <c r="CH24" s="86" t="s">
        <v>1</v>
      </c>
      <c r="CI24" s="86" t="s">
        <v>1</v>
      </c>
      <c r="CJ24" s="86" t="s">
        <v>1</v>
      </c>
      <c r="CK24" s="86" t="s">
        <v>1</v>
      </c>
      <c r="CL24" s="87" t="s">
        <v>1</v>
      </c>
      <c r="CM24" s="85" t="s">
        <v>1</v>
      </c>
      <c r="CN24" s="86" t="s">
        <v>1</v>
      </c>
      <c r="CO24" s="86" t="s">
        <v>1</v>
      </c>
      <c r="CP24" s="86" t="s">
        <v>1</v>
      </c>
      <c r="CQ24" s="86" t="s">
        <v>1</v>
      </c>
      <c r="CR24" s="87" t="s">
        <v>1</v>
      </c>
      <c r="CS24" s="85" t="s">
        <v>1</v>
      </c>
      <c r="CT24" s="86" t="s">
        <v>1</v>
      </c>
      <c r="CU24" s="86" t="s">
        <v>1</v>
      </c>
      <c r="CV24" s="86" t="s">
        <v>1</v>
      </c>
      <c r="CW24" s="86" t="s">
        <v>1</v>
      </c>
      <c r="CX24" s="87" t="s">
        <v>1</v>
      </c>
      <c r="CY24" s="85">
        <f t="shared" si="21"/>
        <v>0</v>
      </c>
      <c r="CZ24" s="86">
        <f t="shared" si="22"/>
        <v>0</v>
      </c>
      <c r="DA24" s="86">
        <f t="shared" si="23"/>
        <v>0</v>
      </c>
      <c r="DB24" s="86">
        <f t="shared" si="24"/>
        <v>0</v>
      </c>
      <c r="DC24" s="86">
        <f t="shared" si="25"/>
        <v>1</v>
      </c>
      <c r="DD24" s="87">
        <f t="shared" si="26"/>
        <v>0</v>
      </c>
    </row>
    <row r="25" spans="1:110" ht="12.75" x14ac:dyDescent="0.2">
      <c r="A25" s="57">
        <v>17</v>
      </c>
      <c r="B25" s="151"/>
      <c r="C25" s="81" t="s">
        <v>21</v>
      </c>
      <c r="D25" s="81">
        <v>75</v>
      </c>
      <c r="E25" s="81">
        <v>59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f t="shared" si="20"/>
        <v>16</v>
      </c>
      <c r="L25" s="83" t="s">
        <v>1</v>
      </c>
      <c r="M25" s="85" t="s">
        <v>1</v>
      </c>
      <c r="N25" s="86" t="s">
        <v>1</v>
      </c>
      <c r="O25" s="86" t="s">
        <v>1</v>
      </c>
      <c r="P25" s="86" t="s">
        <v>1</v>
      </c>
      <c r="Q25" s="86" t="s">
        <v>1</v>
      </c>
      <c r="R25" s="87" t="s">
        <v>1</v>
      </c>
      <c r="S25" s="85" t="s">
        <v>1</v>
      </c>
      <c r="T25" s="86" t="s">
        <v>1</v>
      </c>
      <c r="U25" s="86" t="s">
        <v>1</v>
      </c>
      <c r="V25" s="86" t="s">
        <v>1</v>
      </c>
      <c r="W25" s="86" t="s">
        <v>1</v>
      </c>
      <c r="X25" s="87" t="s">
        <v>1</v>
      </c>
      <c r="Y25" s="85" t="s">
        <v>1</v>
      </c>
      <c r="Z25" s="86" t="s">
        <v>1</v>
      </c>
      <c r="AA25" s="86" t="s">
        <v>1</v>
      </c>
      <c r="AB25" s="86" t="s">
        <v>1</v>
      </c>
      <c r="AC25" s="86" t="s">
        <v>1</v>
      </c>
      <c r="AD25" s="87" t="s">
        <v>1</v>
      </c>
      <c r="AE25" s="85">
        <v>0</v>
      </c>
      <c r="AF25" s="86">
        <v>0</v>
      </c>
      <c r="AG25" s="86">
        <v>0</v>
      </c>
      <c r="AH25" s="86">
        <v>0</v>
      </c>
      <c r="AI25" s="86">
        <v>0</v>
      </c>
      <c r="AJ25" s="87">
        <v>0</v>
      </c>
      <c r="AK25" s="85">
        <v>0</v>
      </c>
      <c r="AL25" s="86">
        <v>0</v>
      </c>
      <c r="AM25" s="86">
        <v>0</v>
      </c>
      <c r="AN25" s="86">
        <v>0</v>
      </c>
      <c r="AO25" s="86">
        <v>0</v>
      </c>
      <c r="AP25" s="87">
        <v>0</v>
      </c>
      <c r="AQ25" s="85">
        <v>0</v>
      </c>
      <c r="AR25" s="86">
        <v>0</v>
      </c>
      <c r="AS25" s="86">
        <v>0</v>
      </c>
      <c r="AT25" s="86">
        <v>0</v>
      </c>
      <c r="AU25" s="86">
        <v>0</v>
      </c>
      <c r="AV25" s="87" t="s">
        <v>1</v>
      </c>
      <c r="AW25" s="85">
        <v>0</v>
      </c>
      <c r="AX25" s="86">
        <v>0</v>
      </c>
      <c r="AY25" s="86">
        <v>0</v>
      </c>
      <c r="AZ25" s="86">
        <v>0</v>
      </c>
      <c r="BA25" s="86">
        <v>0</v>
      </c>
      <c r="BB25" s="87" t="s">
        <v>1</v>
      </c>
      <c r="BC25" s="85">
        <v>0</v>
      </c>
      <c r="BD25" s="86">
        <v>0</v>
      </c>
      <c r="BE25" s="86">
        <v>0</v>
      </c>
      <c r="BF25" s="86">
        <v>0</v>
      </c>
      <c r="BG25" s="86">
        <v>0</v>
      </c>
      <c r="BH25" s="87" t="s">
        <v>1</v>
      </c>
      <c r="BI25" s="85">
        <v>0</v>
      </c>
      <c r="BJ25" s="86">
        <v>0</v>
      </c>
      <c r="BK25" s="86">
        <v>0</v>
      </c>
      <c r="BL25" s="86">
        <v>0</v>
      </c>
      <c r="BM25" s="86">
        <v>0</v>
      </c>
      <c r="BN25" s="87" t="s">
        <v>1</v>
      </c>
      <c r="BO25" s="85" t="s">
        <v>1</v>
      </c>
      <c r="BP25" s="86" t="s">
        <v>1</v>
      </c>
      <c r="BQ25" s="86" t="s">
        <v>1</v>
      </c>
      <c r="BR25" s="86" t="s">
        <v>1</v>
      </c>
      <c r="BS25" s="86" t="s">
        <v>1</v>
      </c>
      <c r="BT25" s="87" t="s">
        <v>1</v>
      </c>
      <c r="BU25" s="85" t="s">
        <v>1</v>
      </c>
      <c r="BV25" s="86" t="s">
        <v>1</v>
      </c>
      <c r="BW25" s="86" t="s">
        <v>1</v>
      </c>
      <c r="BX25" s="86" t="s">
        <v>1</v>
      </c>
      <c r="BY25" s="86" t="s">
        <v>1</v>
      </c>
      <c r="BZ25" s="87" t="s">
        <v>1</v>
      </c>
      <c r="CA25" s="85" t="s">
        <v>1</v>
      </c>
      <c r="CB25" s="86" t="s">
        <v>1</v>
      </c>
      <c r="CC25" s="86" t="s">
        <v>1</v>
      </c>
      <c r="CD25" s="86" t="s">
        <v>1</v>
      </c>
      <c r="CE25" s="86" t="s">
        <v>1</v>
      </c>
      <c r="CF25" s="87" t="s">
        <v>1</v>
      </c>
      <c r="CG25" s="85" t="s">
        <v>1</v>
      </c>
      <c r="CH25" s="86" t="s">
        <v>1</v>
      </c>
      <c r="CI25" s="86" t="s">
        <v>1</v>
      </c>
      <c r="CJ25" s="86" t="s">
        <v>1</v>
      </c>
      <c r="CK25" s="86" t="s">
        <v>1</v>
      </c>
      <c r="CL25" s="87" t="s">
        <v>1</v>
      </c>
      <c r="CM25" s="85" t="s">
        <v>1</v>
      </c>
      <c r="CN25" s="86" t="s">
        <v>1</v>
      </c>
      <c r="CO25" s="86" t="s">
        <v>1</v>
      </c>
      <c r="CP25" s="86" t="s">
        <v>1</v>
      </c>
      <c r="CQ25" s="86" t="s">
        <v>1</v>
      </c>
      <c r="CR25" s="87" t="s">
        <v>1</v>
      </c>
      <c r="CS25" s="85" t="s">
        <v>1</v>
      </c>
      <c r="CT25" s="86" t="s">
        <v>1</v>
      </c>
      <c r="CU25" s="86" t="s">
        <v>1</v>
      </c>
      <c r="CV25" s="86" t="s">
        <v>1</v>
      </c>
      <c r="CW25" s="86" t="s">
        <v>1</v>
      </c>
      <c r="CX25" s="87" t="s">
        <v>1</v>
      </c>
      <c r="CY25" s="85">
        <f t="shared" si="21"/>
        <v>0</v>
      </c>
      <c r="CZ25" s="86">
        <f t="shared" si="22"/>
        <v>0</v>
      </c>
      <c r="DA25" s="86">
        <f t="shared" si="23"/>
        <v>0</v>
      </c>
      <c r="DB25" s="86">
        <f t="shared" si="24"/>
        <v>0</v>
      </c>
      <c r="DC25" s="86">
        <f t="shared" si="25"/>
        <v>0</v>
      </c>
      <c r="DD25" s="87">
        <f t="shared" si="26"/>
        <v>0</v>
      </c>
    </row>
    <row r="26" spans="1:110" ht="12.75" x14ac:dyDescent="0.2">
      <c r="A26" s="23">
        <v>18</v>
      </c>
      <c r="B26" s="151"/>
      <c r="C26" s="81" t="s">
        <v>22</v>
      </c>
      <c r="D26" s="81">
        <v>0</v>
      </c>
      <c r="E26" s="81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f t="shared" si="20"/>
        <v>0</v>
      </c>
      <c r="L26" s="83" t="s">
        <v>1</v>
      </c>
      <c r="M26" s="85" t="s">
        <v>1</v>
      </c>
      <c r="N26" s="86" t="s">
        <v>1</v>
      </c>
      <c r="O26" s="86" t="s">
        <v>1</v>
      </c>
      <c r="P26" s="86" t="s">
        <v>1</v>
      </c>
      <c r="Q26" s="86" t="s">
        <v>1</v>
      </c>
      <c r="R26" s="87" t="s">
        <v>1</v>
      </c>
      <c r="S26" s="85" t="s">
        <v>1</v>
      </c>
      <c r="T26" s="86" t="s">
        <v>1</v>
      </c>
      <c r="U26" s="86" t="s">
        <v>1</v>
      </c>
      <c r="V26" s="86" t="s">
        <v>1</v>
      </c>
      <c r="W26" s="86" t="s">
        <v>1</v>
      </c>
      <c r="X26" s="87" t="s">
        <v>1</v>
      </c>
      <c r="Y26" s="85" t="s">
        <v>1</v>
      </c>
      <c r="Z26" s="86" t="s">
        <v>1</v>
      </c>
      <c r="AA26" s="86" t="s">
        <v>1</v>
      </c>
      <c r="AB26" s="86" t="s">
        <v>1</v>
      </c>
      <c r="AC26" s="86" t="s">
        <v>1</v>
      </c>
      <c r="AD26" s="87" t="s">
        <v>1</v>
      </c>
      <c r="AE26" s="85">
        <v>0</v>
      </c>
      <c r="AF26" s="86">
        <v>0</v>
      </c>
      <c r="AG26" s="86">
        <v>0</v>
      </c>
      <c r="AH26" s="86">
        <v>0</v>
      </c>
      <c r="AI26" s="86">
        <v>0</v>
      </c>
      <c r="AJ26" s="87">
        <v>0</v>
      </c>
      <c r="AK26" s="85">
        <v>0</v>
      </c>
      <c r="AL26" s="86">
        <v>0</v>
      </c>
      <c r="AM26" s="86">
        <v>0</v>
      </c>
      <c r="AN26" s="86">
        <v>0</v>
      </c>
      <c r="AO26" s="86">
        <v>0</v>
      </c>
      <c r="AP26" s="87">
        <v>0</v>
      </c>
      <c r="AQ26" s="85">
        <v>0</v>
      </c>
      <c r="AR26" s="86">
        <v>0</v>
      </c>
      <c r="AS26" s="86">
        <v>0</v>
      </c>
      <c r="AT26" s="86">
        <v>0</v>
      </c>
      <c r="AU26" s="86">
        <v>0</v>
      </c>
      <c r="AV26" s="87" t="s">
        <v>1</v>
      </c>
      <c r="AW26" s="85">
        <v>0</v>
      </c>
      <c r="AX26" s="86">
        <v>0</v>
      </c>
      <c r="AY26" s="86">
        <v>0</v>
      </c>
      <c r="AZ26" s="86">
        <v>0</v>
      </c>
      <c r="BA26" s="86">
        <v>0</v>
      </c>
      <c r="BB26" s="87" t="s">
        <v>1</v>
      </c>
      <c r="BC26" s="85">
        <v>0</v>
      </c>
      <c r="BD26" s="86">
        <v>0</v>
      </c>
      <c r="BE26" s="86">
        <v>0</v>
      </c>
      <c r="BF26" s="86">
        <v>0</v>
      </c>
      <c r="BG26" s="86">
        <v>0</v>
      </c>
      <c r="BH26" s="87" t="s">
        <v>1</v>
      </c>
      <c r="BI26" s="85">
        <v>0</v>
      </c>
      <c r="BJ26" s="86">
        <v>0</v>
      </c>
      <c r="BK26" s="86">
        <v>0</v>
      </c>
      <c r="BL26" s="86">
        <v>0</v>
      </c>
      <c r="BM26" s="86">
        <v>0</v>
      </c>
      <c r="BN26" s="87" t="s">
        <v>1</v>
      </c>
      <c r="BO26" s="85" t="s">
        <v>1</v>
      </c>
      <c r="BP26" s="86" t="s">
        <v>1</v>
      </c>
      <c r="BQ26" s="86" t="s">
        <v>1</v>
      </c>
      <c r="BR26" s="86" t="s">
        <v>1</v>
      </c>
      <c r="BS26" s="86" t="s">
        <v>1</v>
      </c>
      <c r="BT26" s="87" t="s">
        <v>1</v>
      </c>
      <c r="BU26" s="85" t="s">
        <v>1</v>
      </c>
      <c r="BV26" s="86" t="s">
        <v>1</v>
      </c>
      <c r="BW26" s="86" t="s">
        <v>1</v>
      </c>
      <c r="BX26" s="86" t="s">
        <v>1</v>
      </c>
      <c r="BY26" s="86" t="s">
        <v>1</v>
      </c>
      <c r="BZ26" s="87" t="s">
        <v>1</v>
      </c>
      <c r="CA26" s="85" t="s">
        <v>1</v>
      </c>
      <c r="CB26" s="86" t="s">
        <v>1</v>
      </c>
      <c r="CC26" s="86" t="s">
        <v>1</v>
      </c>
      <c r="CD26" s="86" t="s">
        <v>1</v>
      </c>
      <c r="CE26" s="86" t="s">
        <v>1</v>
      </c>
      <c r="CF26" s="87" t="s">
        <v>1</v>
      </c>
      <c r="CG26" s="85" t="s">
        <v>1</v>
      </c>
      <c r="CH26" s="86" t="s">
        <v>1</v>
      </c>
      <c r="CI26" s="86" t="s">
        <v>1</v>
      </c>
      <c r="CJ26" s="86" t="s">
        <v>1</v>
      </c>
      <c r="CK26" s="86" t="s">
        <v>1</v>
      </c>
      <c r="CL26" s="87" t="s">
        <v>1</v>
      </c>
      <c r="CM26" s="85" t="s">
        <v>1</v>
      </c>
      <c r="CN26" s="86" t="s">
        <v>1</v>
      </c>
      <c r="CO26" s="86" t="s">
        <v>1</v>
      </c>
      <c r="CP26" s="86" t="s">
        <v>1</v>
      </c>
      <c r="CQ26" s="86" t="s">
        <v>1</v>
      </c>
      <c r="CR26" s="87" t="s">
        <v>1</v>
      </c>
      <c r="CS26" s="85" t="s">
        <v>1</v>
      </c>
      <c r="CT26" s="86" t="s">
        <v>1</v>
      </c>
      <c r="CU26" s="86" t="s">
        <v>1</v>
      </c>
      <c r="CV26" s="86" t="s">
        <v>1</v>
      </c>
      <c r="CW26" s="86" t="s">
        <v>1</v>
      </c>
      <c r="CX26" s="87" t="s">
        <v>1</v>
      </c>
      <c r="CY26" s="85">
        <f t="shared" si="21"/>
        <v>0</v>
      </c>
      <c r="CZ26" s="86">
        <f t="shared" si="22"/>
        <v>0</v>
      </c>
      <c r="DA26" s="86">
        <f t="shared" si="23"/>
        <v>0</v>
      </c>
      <c r="DB26" s="86">
        <f t="shared" si="24"/>
        <v>0</v>
      </c>
      <c r="DC26" s="86">
        <f t="shared" si="25"/>
        <v>0</v>
      </c>
      <c r="DD26" s="87">
        <f t="shared" si="26"/>
        <v>0</v>
      </c>
    </row>
    <row r="27" spans="1:110" ht="12.75" x14ac:dyDescent="0.2">
      <c r="A27" s="24"/>
      <c r="B27" s="25"/>
      <c r="C27" s="26" t="s">
        <v>6</v>
      </c>
      <c r="D27" s="27">
        <f t="shared" ref="D27:AJ27" si="27">SUM(D22:D26)</f>
        <v>250</v>
      </c>
      <c r="E27" s="27">
        <f t="shared" si="27"/>
        <v>154</v>
      </c>
      <c r="F27" s="27">
        <f t="shared" si="27"/>
        <v>4</v>
      </c>
      <c r="G27" s="27">
        <f t="shared" si="27"/>
        <v>1</v>
      </c>
      <c r="H27" s="27">
        <f t="shared" si="27"/>
        <v>0</v>
      </c>
      <c r="I27" s="27">
        <f t="shared" si="27"/>
        <v>0</v>
      </c>
      <c r="J27" s="27">
        <f t="shared" si="27"/>
        <v>0</v>
      </c>
      <c r="K27" s="27">
        <f t="shared" si="27"/>
        <v>91</v>
      </c>
      <c r="L27" s="28">
        <f t="shared" si="27"/>
        <v>0</v>
      </c>
      <c r="M27" s="88">
        <f t="shared" si="27"/>
        <v>0</v>
      </c>
      <c r="N27" s="89">
        <f t="shared" si="27"/>
        <v>0</v>
      </c>
      <c r="O27" s="89">
        <f t="shared" si="27"/>
        <v>0</v>
      </c>
      <c r="P27" s="89">
        <f t="shared" si="27"/>
        <v>0</v>
      </c>
      <c r="Q27" s="89">
        <f t="shared" si="27"/>
        <v>0</v>
      </c>
      <c r="R27" s="90">
        <f t="shared" si="27"/>
        <v>0</v>
      </c>
      <c r="S27" s="88">
        <f t="shared" si="27"/>
        <v>0</v>
      </c>
      <c r="T27" s="89">
        <f t="shared" si="27"/>
        <v>0</v>
      </c>
      <c r="U27" s="89">
        <f t="shared" si="27"/>
        <v>0</v>
      </c>
      <c r="V27" s="89">
        <f t="shared" si="27"/>
        <v>0</v>
      </c>
      <c r="W27" s="89">
        <f t="shared" si="27"/>
        <v>0</v>
      </c>
      <c r="X27" s="90">
        <f t="shared" si="27"/>
        <v>0</v>
      </c>
      <c r="Y27" s="88">
        <f t="shared" si="27"/>
        <v>0</v>
      </c>
      <c r="Z27" s="89">
        <f t="shared" si="27"/>
        <v>0</v>
      </c>
      <c r="AA27" s="89">
        <f t="shared" si="27"/>
        <v>0</v>
      </c>
      <c r="AB27" s="89">
        <f t="shared" si="27"/>
        <v>0</v>
      </c>
      <c r="AC27" s="89">
        <f t="shared" si="27"/>
        <v>0</v>
      </c>
      <c r="AD27" s="90">
        <f t="shared" si="27"/>
        <v>0</v>
      </c>
      <c r="AE27" s="88">
        <f t="shared" si="27"/>
        <v>0</v>
      </c>
      <c r="AF27" s="89">
        <f t="shared" si="27"/>
        <v>0</v>
      </c>
      <c r="AG27" s="89">
        <f t="shared" si="27"/>
        <v>0</v>
      </c>
      <c r="AH27" s="89">
        <f t="shared" si="27"/>
        <v>0</v>
      </c>
      <c r="AI27" s="89">
        <f t="shared" si="27"/>
        <v>0</v>
      </c>
      <c r="AJ27" s="90">
        <f t="shared" si="27"/>
        <v>0</v>
      </c>
      <c r="AK27" s="88">
        <f t="shared" ref="AK27:BP27" si="28">SUM(AK22:AK26)</f>
        <v>0</v>
      </c>
      <c r="AL27" s="89">
        <f t="shared" si="28"/>
        <v>0</v>
      </c>
      <c r="AM27" s="89">
        <f t="shared" si="28"/>
        <v>0</v>
      </c>
      <c r="AN27" s="89">
        <f t="shared" si="28"/>
        <v>0</v>
      </c>
      <c r="AO27" s="89">
        <f t="shared" si="28"/>
        <v>0</v>
      </c>
      <c r="AP27" s="90">
        <f t="shared" si="28"/>
        <v>0</v>
      </c>
      <c r="AQ27" s="88">
        <f t="shared" si="28"/>
        <v>0</v>
      </c>
      <c r="AR27" s="89">
        <f t="shared" si="28"/>
        <v>0</v>
      </c>
      <c r="AS27" s="89">
        <f t="shared" si="28"/>
        <v>0</v>
      </c>
      <c r="AT27" s="89">
        <f t="shared" si="28"/>
        <v>0</v>
      </c>
      <c r="AU27" s="89">
        <f t="shared" si="28"/>
        <v>2</v>
      </c>
      <c r="AV27" s="90">
        <f t="shared" si="28"/>
        <v>0</v>
      </c>
      <c r="AW27" s="88">
        <f t="shared" si="28"/>
        <v>0</v>
      </c>
      <c r="AX27" s="89">
        <f t="shared" si="28"/>
        <v>0</v>
      </c>
      <c r="AY27" s="89">
        <f t="shared" si="28"/>
        <v>0</v>
      </c>
      <c r="AZ27" s="89">
        <f t="shared" si="28"/>
        <v>0</v>
      </c>
      <c r="BA27" s="89">
        <f t="shared" si="28"/>
        <v>1</v>
      </c>
      <c r="BB27" s="90">
        <f t="shared" si="28"/>
        <v>0</v>
      </c>
      <c r="BC27" s="88">
        <f t="shared" si="28"/>
        <v>0</v>
      </c>
      <c r="BD27" s="89">
        <f t="shared" si="28"/>
        <v>0</v>
      </c>
      <c r="BE27" s="89">
        <f t="shared" si="28"/>
        <v>0</v>
      </c>
      <c r="BF27" s="89">
        <f t="shared" si="28"/>
        <v>0</v>
      </c>
      <c r="BG27" s="89">
        <f t="shared" si="28"/>
        <v>1</v>
      </c>
      <c r="BH27" s="90">
        <f t="shared" si="28"/>
        <v>0</v>
      </c>
      <c r="BI27" s="88">
        <f t="shared" si="28"/>
        <v>0</v>
      </c>
      <c r="BJ27" s="89">
        <f t="shared" si="28"/>
        <v>0</v>
      </c>
      <c r="BK27" s="89">
        <f t="shared" si="28"/>
        <v>0</v>
      </c>
      <c r="BL27" s="89">
        <f t="shared" si="28"/>
        <v>0</v>
      </c>
      <c r="BM27" s="89">
        <f t="shared" si="28"/>
        <v>1</v>
      </c>
      <c r="BN27" s="90">
        <f t="shared" si="28"/>
        <v>0</v>
      </c>
      <c r="BO27" s="88">
        <f t="shared" si="28"/>
        <v>0</v>
      </c>
      <c r="BP27" s="89">
        <f t="shared" si="28"/>
        <v>0</v>
      </c>
      <c r="BQ27" s="89">
        <f t="shared" ref="BQ27:CV27" si="29">SUM(BQ22:BQ26)</f>
        <v>0</v>
      </c>
      <c r="BR27" s="89">
        <f t="shared" si="29"/>
        <v>0</v>
      </c>
      <c r="BS27" s="89">
        <f t="shared" si="29"/>
        <v>0</v>
      </c>
      <c r="BT27" s="90">
        <f t="shared" si="29"/>
        <v>0</v>
      </c>
      <c r="BU27" s="88">
        <f t="shared" si="29"/>
        <v>0</v>
      </c>
      <c r="BV27" s="89">
        <f t="shared" si="29"/>
        <v>0</v>
      </c>
      <c r="BW27" s="89">
        <f t="shared" si="29"/>
        <v>0</v>
      </c>
      <c r="BX27" s="89">
        <f t="shared" si="29"/>
        <v>0</v>
      </c>
      <c r="BY27" s="89">
        <f t="shared" si="29"/>
        <v>0</v>
      </c>
      <c r="BZ27" s="90">
        <f t="shared" si="29"/>
        <v>0</v>
      </c>
      <c r="CA27" s="88">
        <f t="shared" si="29"/>
        <v>0</v>
      </c>
      <c r="CB27" s="89">
        <f t="shared" si="29"/>
        <v>0</v>
      </c>
      <c r="CC27" s="89">
        <f t="shared" si="29"/>
        <v>0</v>
      </c>
      <c r="CD27" s="89">
        <f t="shared" si="29"/>
        <v>0</v>
      </c>
      <c r="CE27" s="89">
        <f t="shared" si="29"/>
        <v>0</v>
      </c>
      <c r="CF27" s="90">
        <f t="shared" si="29"/>
        <v>0</v>
      </c>
      <c r="CG27" s="88">
        <f t="shared" si="29"/>
        <v>0</v>
      </c>
      <c r="CH27" s="89">
        <f t="shared" si="29"/>
        <v>0</v>
      </c>
      <c r="CI27" s="89">
        <f t="shared" si="29"/>
        <v>0</v>
      </c>
      <c r="CJ27" s="89">
        <f t="shared" si="29"/>
        <v>0</v>
      </c>
      <c r="CK27" s="89">
        <f t="shared" si="29"/>
        <v>0</v>
      </c>
      <c r="CL27" s="90">
        <f t="shared" si="29"/>
        <v>0</v>
      </c>
      <c r="CM27" s="88">
        <f t="shared" si="29"/>
        <v>0</v>
      </c>
      <c r="CN27" s="89">
        <f t="shared" si="29"/>
        <v>0</v>
      </c>
      <c r="CO27" s="89">
        <f t="shared" si="29"/>
        <v>0</v>
      </c>
      <c r="CP27" s="89">
        <f t="shared" si="29"/>
        <v>0</v>
      </c>
      <c r="CQ27" s="89">
        <f t="shared" si="29"/>
        <v>0</v>
      </c>
      <c r="CR27" s="90">
        <f t="shared" si="29"/>
        <v>0</v>
      </c>
      <c r="CS27" s="88">
        <f t="shared" si="29"/>
        <v>0</v>
      </c>
      <c r="CT27" s="89">
        <f t="shared" si="29"/>
        <v>0</v>
      </c>
      <c r="CU27" s="89">
        <f t="shared" si="29"/>
        <v>0</v>
      </c>
      <c r="CV27" s="89">
        <f t="shared" si="29"/>
        <v>0</v>
      </c>
      <c r="CW27" s="89">
        <f t="shared" ref="CW27:CX27" si="30">SUM(CW22:CW26)</f>
        <v>0</v>
      </c>
      <c r="CX27" s="90">
        <f t="shared" si="30"/>
        <v>0</v>
      </c>
      <c r="CY27" s="88">
        <f t="shared" ref="CY27:DD27" si="31">SUM(CY22:CY26)</f>
        <v>0</v>
      </c>
      <c r="CZ27" s="89">
        <f t="shared" si="31"/>
        <v>0</v>
      </c>
      <c r="DA27" s="89">
        <f t="shared" si="31"/>
        <v>0</v>
      </c>
      <c r="DB27" s="89">
        <f t="shared" si="31"/>
        <v>0</v>
      </c>
      <c r="DC27" s="89">
        <f t="shared" si="31"/>
        <v>5</v>
      </c>
      <c r="DD27" s="90">
        <f t="shared" si="31"/>
        <v>0</v>
      </c>
      <c r="DE27" s="2">
        <f>CY27/(F27-G27)*100</f>
        <v>0</v>
      </c>
      <c r="DF27" s="2">
        <f>SUM(CY27:DD27)/SUM(F27,I27,K27,L27)*100</f>
        <v>5.2631578947368416</v>
      </c>
    </row>
    <row r="28" spans="1:110" ht="12.75" x14ac:dyDescent="0.2">
      <c r="A28" s="40">
        <v>19</v>
      </c>
      <c r="B28" s="148" t="s">
        <v>45</v>
      </c>
      <c r="C28" s="41" t="s">
        <v>33</v>
      </c>
      <c r="D28" s="41">
        <v>50</v>
      </c>
      <c r="E28" s="41">
        <v>21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f t="shared" ref="K28:K32" si="32">D28-E28-G28-F28-H28-J28</f>
        <v>28</v>
      </c>
      <c r="L28" s="43" t="s">
        <v>1</v>
      </c>
      <c r="M28" s="104" t="s">
        <v>1</v>
      </c>
      <c r="N28" s="102" t="s">
        <v>1</v>
      </c>
      <c r="O28" s="102" t="s">
        <v>1</v>
      </c>
      <c r="P28" s="102" t="s">
        <v>1</v>
      </c>
      <c r="Q28" s="102" t="s">
        <v>1</v>
      </c>
      <c r="R28" s="103" t="s">
        <v>1</v>
      </c>
      <c r="S28" s="104" t="s">
        <v>1</v>
      </c>
      <c r="T28" s="102" t="s">
        <v>1</v>
      </c>
      <c r="U28" s="102" t="s">
        <v>1</v>
      </c>
      <c r="V28" s="102" t="s">
        <v>1</v>
      </c>
      <c r="W28" s="102" t="s">
        <v>1</v>
      </c>
      <c r="X28" s="103" t="s">
        <v>1</v>
      </c>
      <c r="Y28" s="104" t="s">
        <v>1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3" t="s">
        <v>1</v>
      </c>
      <c r="AE28" s="104">
        <v>0</v>
      </c>
      <c r="AF28" s="102">
        <v>0</v>
      </c>
      <c r="AG28" s="102">
        <v>0</v>
      </c>
      <c r="AH28" s="102">
        <v>0</v>
      </c>
      <c r="AI28" s="102">
        <v>1</v>
      </c>
      <c r="AJ28" s="103" t="s">
        <v>1</v>
      </c>
      <c r="AK28" s="104">
        <v>0</v>
      </c>
      <c r="AL28" s="102">
        <v>0</v>
      </c>
      <c r="AM28" s="102">
        <v>0</v>
      </c>
      <c r="AN28" s="102">
        <v>0</v>
      </c>
      <c r="AO28" s="102">
        <v>0</v>
      </c>
      <c r="AP28" s="103" t="s">
        <v>1</v>
      </c>
      <c r="AQ28" s="104">
        <v>0</v>
      </c>
      <c r="AR28" s="102">
        <v>0</v>
      </c>
      <c r="AS28" s="102">
        <v>0</v>
      </c>
      <c r="AT28" s="102">
        <v>0</v>
      </c>
      <c r="AU28" s="102">
        <v>0</v>
      </c>
      <c r="AV28" s="103" t="s">
        <v>1</v>
      </c>
      <c r="AW28" s="104">
        <v>0</v>
      </c>
      <c r="AX28" s="127">
        <v>0</v>
      </c>
      <c r="AY28" s="127">
        <v>0</v>
      </c>
      <c r="AZ28" s="127">
        <v>0</v>
      </c>
      <c r="BA28" s="127">
        <v>0</v>
      </c>
      <c r="BB28" s="103" t="s">
        <v>1</v>
      </c>
      <c r="BC28" s="104">
        <v>0</v>
      </c>
      <c r="BD28" s="102">
        <v>0</v>
      </c>
      <c r="BE28" s="102">
        <v>0</v>
      </c>
      <c r="BF28" s="102">
        <v>0</v>
      </c>
      <c r="BG28" s="102">
        <v>0</v>
      </c>
      <c r="BH28" s="103" t="s">
        <v>1</v>
      </c>
      <c r="BI28" s="104">
        <v>0</v>
      </c>
      <c r="BJ28" s="102">
        <v>0</v>
      </c>
      <c r="BK28" s="102">
        <v>0</v>
      </c>
      <c r="BL28" s="102">
        <v>0</v>
      </c>
      <c r="BM28" s="102">
        <v>0</v>
      </c>
      <c r="BN28" s="103" t="s">
        <v>1</v>
      </c>
      <c r="BO28" s="104" t="s">
        <v>1</v>
      </c>
      <c r="BP28" s="102" t="s">
        <v>1</v>
      </c>
      <c r="BQ28" s="102" t="s">
        <v>1</v>
      </c>
      <c r="BR28" s="102" t="s">
        <v>1</v>
      </c>
      <c r="BS28" s="102" t="s">
        <v>1</v>
      </c>
      <c r="BT28" s="103" t="s">
        <v>1</v>
      </c>
      <c r="BU28" s="104" t="s">
        <v>1</v>
      </c>
      <c r="BV28" s="102" t="s">
        <v>1</v>
      </c>
      <c r="BW28" s="102" t="s">
        <v>1</v>
      </c>
      <c r="BX28" s="102" t="s">
        <v>1</v>
      </c>
      <c r="BY28" s="102" t="s">
        <v>1</v>
      </c>
      <c r="BZ28" s="103" t="s">
        <v>1</v>
      </c>
      <c r="CA28" s="104" t="s">
        <v>1</v>
      </c>
      <c r="CB28" s="102" t="s">
        <v>1</v>
      </c>
      <c r="CC28" s="102" t="s">
        <v>1</v>
      </c>
      <c r="CD28" s="102" t="s">
        <v>1</v>
      </c>
      <c r="CE28" s="102" t="s">
        <v>1</v>
      </c>
      <c r="CF28" s="103" t="s">
        <v>1</v>
      </c>
      <c r="CG28" s="104" t="s">
        <v>1</v>
      </c>
      <c r="CH28" s="102" t="s">
        <v>1</v>
      </c>
      <c r="CI28" s="102" t="s">
        <v>1</v>
      </c>
      <c r="CJ28" s="102" t="s">
        <v>1</v>
      </c>
      <c r="CK28" s="102" t="s">
        <v>1</v>
      </c>
      <c r="CL28" s="103" t="s">
        <v>1</v>
      </c>
      <c r="CM28" s="104" t="s">
        <v>1</v>
      </c>
      <c r="CN28" s="102" t="s">
        <v>1</v>
      </c>
      <c r="CO28" s="102" t="s">
        <v>1</v>
      </c>
      <c r="CP28" s="102" t="s">
        <v>1</v>
      </c>
      <c r="CQ28" s="102" t="s">
        <v>1</v>
      </c>
      <c r="CR28" s="103" t="s">
        <v>1</v>
      </c>
      <c r="CS28" s="104" t="s">
        <v>1</v>
      </c>
      <c r="CT28" s="102" t="s">
        <v>1</v>
      </c>
      <c r="CU28" s="102" t="s">
        <v>1</v>
      </c>
      <c r="CV28" s="102" t="s">
        <v>1</v>
      </c>
      <c r="CW28" s="102" t="s">
        <v>1</v>
      </c>
      <c r="CX28" s="103" t="s">
        <v>1</v>
      </c>
      <c r="CY28" s="104">
        <f t="shared" ref="CY28:CY32" si="33">SUM(M28,S28,Y28,AE28,AK28,AQ28,AW28,BC28,BI28,BO28,BU28,CA28,CG28,CM28,CS28)</f>
        <v>0</v>
      </c>
      <c r="CZ28" s="102">
        <f t="shared" ref="CZ28:CZ32" si="34">SUM(N28,T28,Z28,AF28,AL28,AR28,AX28,BD28,BJ28,BP28,BV28,CB28,CH28,CN28,CT28)</f>
        <v>0</v>
      </c>
      <c r="DA28" s="102">
        <f t="shared" ref="DA28:DA32" si="35">SUM(O28,U28,AA28,AG28,AM28,AS28,AY28,BE28,BK28,BQ28,BW28,CC28,CI28,CO28,CU28)</f>
        <v>0</v>
      </c>
      <c r="DB28" s="102">
        <f t="shared" ref="DB28:DB32" si="36">SUM(P28,V28,AB28,AH28,AN28,AT28,AZ28,BF28,BL28,BR28,BX28,CD28,CJ28,CP28,CV28)</f>
        <v>0</v>
      </c>
      <c r="DC28" s="102">
        <f t="shared" ref="DC28:DC32" si="37">SUM(Q28,W28,AC28,AI28,AO28,AU28,BA28,BG28,BM28,BS28,BY28,CE28,CK28,CQ28,CW28)</f>
        <v>1</v>
      </c>
      <c r="DD28" s="103">
        <f t="shared" ref="DD28:DD32" si="38">SUM(R28,X28,AD28,AJ28,AP28,AV28,BB28,BH28,BN28,BT28,BZ28,CF28,CL28,CR28,CX28)</f>
        <v>0</v>
      </c>
    </row>
    <row r="29" spans="1:110" ht="12.75" x14ac:dyDescent="0.2">
      <c r="A29" s="118" t="s">
        <v>59</v>
      </c>
      <c r="B29" s="149"/>
      <c r="C29" s="61" t="s">
        <v>34</v>
      </c>
      <c r="D29" s="61">
        <v>80</v>
      </c>
      <c r="E29" s="61">
        <v>59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f t="shared" si="32"/>
        <v>21</v>
      </c>
      <c r="L29" s="63">
        <v>44</v>
      </c>
      <c r="M29" s="85" t="s">
        <v>1</v>
      </c>
      <c r="N29" s="86" t="s">
        <v>1</v>
      </c>
      <c r="O29" s="86" t="s">
        <v>1</v>
      </c>
      <c r="P29" s="86" t="s">
        <v>1</v>
      </c>
      <c r="Q29" s="86" t="s">
        <v>1</v>
      </c>
      <c r="R29" s="87" t="s">
        <v>1</v>
      </c>
      <c r="S29" s="85" t="s">
        <v>1</v>
      </c>
      <c r="T29" s="86" t="s">
        <v>1</v>
      </c>
      <c r="U29" s="86" t="s">
        <v>1</v>
      </c>
      <c r="V29" s="86" t="s">
        <v>1</v>
      </c>
      <c r="W29" s="86" t="s">
        <v>1</v>
      </c>
      <c r="X29" s="87" t="s">
        <v>1</v>
      </c>
      <c r="Y29" s="85" t="s">
        <v>1</v>
      </c>
      <c r="Z29" s="86" t="s">
        <v>1</v>
      </c>
      <c r="AA29" s="86" t="s">
        <v>1</v>
      </c>
      <c r="AB29" s="86" t="s">
        <v>1</v>
      </c>
      <c r="AC29" s="86" t="s">
        <v>1</v>
      </c>
      <c r="AD29" s="87" t="s">
        <v>1</v>
      </c>
      <c r="AE29" s="85">
        <v>0</v>
      </c>
      <c r="AF29" s="86">
        <v>0</v>
      </c>
      <c r="AG29" s="86">
        <v>0</v>
      </c>
      <c r="AH29" s="86">
        <v>0</v>
      </c>
      <c r="AI29" s="86">
        <v>0</v>
      </c>
      <c r="AJ29" s="87">
        <v>1</v>
      </c>
      <c r="AK29" s="85">
        <v>0</v>
      </c>
      <c r="AL29" s="86">
        <v>0</v>
      </c>
      <c r="AM29" s="86">
        <v>0</v>
      </c>
      <c r="AN29" s="86">
        <v>0</v>
      </c>
      <c r="AO29" s="86">
        <v>0</v>
      </c>
      <c r="AP29" s="87">
        <v>1</v>
      </c>
      <c r="AQ29" s="85">
        <v>0</v>
      </c>
      <c r="AR29" s="86">
        <v>0</v>
      </c>
      <c r="AS29" s="86">
        <v>0</v>
      </c>
      <c r="AT29" s="86">
        <v>0</v>
      </c>
      <c r="AU29" s="86">
        <v>0</v>
      </c>
      <c r="AV29" s="87">
        <v>4</v>
      </c>
      <c r="AW29" s="85">
        <v>0</v>
      </c>
      <c r="AX29" s="86">
        <v>0</v>
      </c>
      <c r="AY29" s="86">
        <v>0</v>
      </c>
      <c r="AZ29" s="86">
        <v>0</v>
      </c>
      <c r="BA29" s="86">
        <v>0</v>
      </c>
      <c r="BB29" s="87">
        <v>2</v>
      </c>
      <c r="BC29" s="85">
        <v>0</v>
      </c>
      <c r="BD29" s="86">
        <v>0</v>
      </c>
      <c r="BE29" s="86">
        <v>0</v>
      </c>
      <c r="BF29" s="86">
        <v>0</v>
      </c>
      <c r="BG29" s="86">
        <v>0</v>
      </c>
      <c r="BH29" s="87"/>
      <c r="BI29" s="85">
        <v>0</v>
      </c>
      <c r="BJ29" s="86">
        <v>0</v>
      </c>
      <c r="BK29" s="86">
        <v>0</v>
      </c>
      <c r="BL29" s="86">
        <v>0</v>
      </c>
      <c r="BM29" s="86">
        <v>0</v>
      </c>
      <c r="BN29" s="87">
        <v>0</v>
      </c>
      <c r="BO29" s="85" t="s">
        <v>1</v>
      </c>
      <c r="BP29" s="86" t="s">
        <v>1</v>
      </c>
      <c r="BQ29" s="86" t="s">
        <v>1</v>
      </c>
      <c r="BR29" s="86" t="s">
        <v>1</v>
      </c>
      <c r="BS29" s="86" t="s">
        <v>1</v>
      </c>
      <c r="BT29" s="87" t="s">
        <v>1</v>
      </c>
      <c r="BU29" s="85" t="s">
        <v>1</v>
      </c>
      <c r="BV29" s="86" t="s">
        <v>1</v>
      </c>
      <c r="BW29" s="86" t="s">
        <v>1</v>
      </c>
      <c r="BX29" s="86" t="s">
        <v>1</v>
      </c>
      <c r="BY29" s="86" t="s">
        <v>1</v>
      </c>
      <c r="BZ29" s="87" t="s">
        <v>1</v>
      </c>
      <c r="CA29" s="85" t="s">
        <v>1</v>
      </c>
      <c r="CB29" s="86" t="s">
        <v>1</v>
      </c>
      <c r="CC29" s="86" t="s">
        <v>1</v>
      </c>
      <c r="CD29" s="86" t="s">
        <v>1</v>
      </c>
      <c r="CE29" s="86" t="s">
        <v>1</v>
      </c>
      <c r="CF29" s="87" t="s">
        <v>1</v>
      </c>
      <c r="CG29" s="85" t="s">
        <v>1</v>
      </c>
      <c r="CH29" s="86" t="s">
        <v>1</v>
      </c>
      <c r="CI29" s="86" t="s">
        <v>1</v>
      </c>
      <c r="CJ29" s="86" t="s">
        <v>1</v>
      </c>
      <c r="CK29" s="86" t="s">
        <v>1</v>
      </c>
      <c r="CL29" s="87" t="s">
        <v>1</v>
      </c>
      <c r="CM29" s="85" t="s">
        <v>1</v>
      </c>
      <c r="CN29" s="86" t="s">
        <v>1</v>
      </c>
      <c r="CO29" s="86" t="s">
        <v>1</v>
      </c>
      <c r="CP29" s="86" t="s">
        <v>1</v>
      </c>
      <c r="CQ29" s="86" t="s">
        <v>1</v>
      </c>
      <c r="CR29" s="87" t="s">
        <v>1</v>
      </c>
      <c r="CS29" s="85" t="s">
        <v>1</v>
      </c>
      <c r="CT29" s="86" t="s">
        <v>1</v>
      </c>
      <c r="CU29" s="86" t="s">
        <v>1</v>
      </c>
      <c r="CV29" s="86" t="s">
        <v>1</v>
      </c>
      <c r="CW29" s="86" t="s">
        <v>1</v>
      </c>
      <c r="CX29" s="87" t="s">
        <v>1</v>
      </c>
      <c r="CY29" s="85">
        <f t="shared" si="33"/>
        <v>0</v>
      </c>
      <c r="CZ29" s="86">
        <f t="shared" si="34"/>
        <v>0</v>
      </c>
      <c r="DA29" s="86">
        <f t="shared" si="35"/>
        <v>0</v>
      </c>
      <c r="DB29" s="86">
        <f t="shared" si="36"/>
        <v>0</v>
      </c>
      <c r="DC29" s="86">
        <f t="shared" si="37"/>
        <v>0</v>
      </c>
      <c r="DD29" s="87">
        <f t="shared" si="38"/>
        <v>8</v>
      </c>
    </row>
    <row r="30" spans="1:110" ht="12.75" x14ac:dyDescent="0.2">
      <c r="A30" s="45">
        <v>22</v>
      </c>
      <c r="B30" s="149"/>
      <c r="C30" s="44" t="s">
        <v>35</v>
      </c>
      <c r="D30" s="44">
        <v>50</v>
      </c>
      <c r="E30" s="44">
        <v>40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f t="shared" si="32"/>
        <v>10</v>
      </c>
      <c r="L30" s="47" t="s">
        <v>1</v>
      </c>
      <c r="M30" s="85" t="s">
        <v>1</v>
      </c>
      <c r="N30" s="86" t="s">
        <v>1</v>
      </c>
      <c r="O30" s="86" t="s">
        <v>1</v>
      </c>
      <c r="P30" s="86" t="s">
        <v>1</v>
      </c>
      <c r="Q30" s="86" t="s">
        <v>1</v>
      </c>
      <c r="R30" s="87" t="s">
        <v>1</v>
      </c>
      <c r="S30" s="85" t="s">
        <v>1</v>
      </c>
      <c r="T30" s="86" t="s">
        <v>1</v>
      </c>
      <c r="U30" s="86" t="s">
        <v>1</v>
      </c>
      <c r="V30" s="86" t="s">
        <v>1</v>
      </c>
      <c r="W30" s="86" t="s">
        <v>1</v>
      </c>
      <c r="X30" s="87" t="s">
        <v>1</v>
      </c>
      <c r="Y30" s="85" t="s">
        <v>1</v>
      </c>
      <c r="Z30" s="86" t="s">
        <v>1</v>
      </c>
      <c r="AA30" s="86" t="s">
        <v>1</v>
      </c>
      <c r="AB30" s="86" t="s">
        <v>1</v>
      </c>
      <c r="AC30" s="86" t="s">
        <v>1</v>
      </c>
      <c r="AD30" s="87" t="s">
        <v>1</v>
      </c>
      <c r="AE30" s="85">
        <v>0</v>
      </c>
      <c r="AF30" s="86">
        <v>0</v>
      </c>
      <c r="AG30" s="86">
        <v>0</v>
      </c>
      <c r="AH30" s="86">
        <v>0</v>
      </c>
      <c r="AI30" s="86">
        <v>0</v>
      </c>
      <c r="AJ30" s="87" t="s">
        <v>1</v>
      </c>
      <c r="AK30" s="85">
        <v>0</v>
      </c>
      <c r="AL30" s="86">
        <v>0</v>
      </c>
      <c r="AM30" s="86">
        <v>0</v>
      </c>
      <c r="AN30" s="86">
        <v>0</v>
      </c>
      <c r="AO30" s="86">
        <v>0</v>
      </c>
      <c r="AP30" s="87" t="s">
        <v>1</v>
      </c>
      <c r="AQ30" s="85">
        <v>0</v>
      </c>
      <c r="AR30" s="86">
        <v>0</v>
      </c>
      <c r="AS30" s="86">
        <v>0</v>
      </c>
      <c r="AT30" s="86">
        <v>0</v>
      </c>
      <c r="AU30" s="86">
        <v>0</v>
      </c>
      <c r="AV30" s="87" t="s">
        <v>1</v>
      </c>
      <c r="AW30" s="85">
        <v>0</v>
      </c>
      <c r="AX30" s="126">
        <v>0</v>
      </c>
      <c r="AY30" s="126">
        <v>0</v>
      </c>
      <c r="AZ30" s="126">
        <v>0</v>
      </c>
      <c r="BA30" s="126">
        <v>1</v>
      </c>
      <c r="BB30" s="87" t="s">
        <v>1</v>
      </c>
      <c r="BC30" s="85">
        <v>0</v>
      </c>
      <c r="BD30" s="86">
        <v>0</v>
      </c>
      <c r="BE30" s="86">
        <v>0</v>
      </c>
      <c r="BF30" s="86">
        <v>0</v>
      </c>
      <c r="BG30" s="86">
        <v>0</v>
      </c>
      <c r="BH30" s="87" t="s">
        <v>1</v>
      </c>
      <c r="BI30" s="85">
        <v>0</v>
      </c>
      <c r="BJ30" s="86">
        <v>0</v>
      </c>
      <c r="BK30" s="86">
        <v>0</v>
      </c>
      <c r="BL30" s="86">
        <v>0</v>
      </c>
      <c r="BM30" s="86">
        <v>0</v>
      </c>
      <c r="BN30" s="87" t="s">
        <v>1</v>
      </c>
      <c r="BO30" s="85" t="s">
        <v>1</v>
      </c>
      <c r="BP30" s="86" t="s">
        <v>1</v>
      </c>
      <c r="BQ30" s="86" t="s">
        <v>1</v>
      </c>
      <c r="BR30" s="86" t="s">
        <v>1</v>
      </c>
      <c r="BS30" s="86" t="s">
        <v>1</v>
      </c>
      <c r="BT30" s="87" t="s">
        <v>1</v>
      </c>
      <c r="BU30" s="85" t="s">
        <v>1</v>
      </c>
      <c r="BV30" s="86" t="s">
        <v>1</v>
      </c>
      <c r="BW30" s="86" t="s">
        <v>1</v>
      </c>
      <c r="BX30" s="86" t="s">
        <v>1</v>
      </c>
      <c r="BY30" s="86" t="s">
        <v>1</v>
      </c>
      <c r="BZ30" s="87" t="s">
        <v>1</v>
      </c>
      <c r="CA30" s="85" t="s">
        <v>1</v>
      </c>
      <c r="CB30" s="86" t="s">
        <v>1</v>
      </c>
      <c r="CC30" s="86" t="s">
        <v>1</v>
      </c>
      <c r="CD30" s="86" t="s">
        <v>1</v>
      </c>
      <c r="CE30" s="86" t="s">
        <v>1</v>
      </c>
      <c r="CF30" s="87" t="s">
        <v>1</v>
      </c>
      <c r="CG30" s="85" t="s">
        <v>1</v>
      </c>
      <c r="CH30" s="86" t="s">
        <v>1</v>
      </c>
      <c r="CI30" s="86" t="s">
        <v>1</v>
      </c>
      <c r="CJ30" s="86" t="s">
        <v>1</v>
      </c>
      <c r="CK30" s="86" t="s">
        <v>1</v>
      </c>
      <c r="CL30" s="87" t="s">
        <v>1</v>
      </c>
      <c r="CM30" s="85" t="s">
        <v>1</v>
      </c>
      <c r="CN30" s="86" t="s">
        <v>1</v>
      </c>
      <c r="CO30" s="86" t="s">
        <v>1</v>
      </c>
      <c r="CP30" s="86" t="s">
        <v>1</v>
      </c>
      <c r="CQ30" s="86" t="s">
        <v>1</v>
      </c>
      <c r="CR30" s="87" t="s">
        <v>1</v>
      </c>
      <c r="CS30" s="85" t="s">
        <v>1</v>
      </c>
      <c r="CT30" s="86" t="s">
        <v>1</v>
      </c>
      <c r="CU30" s="86" t="s">
        <v>1</v>
      </c>
      <c r="CV30" s="86" t="s">
        <v>1</v>
      </c>
      <c r="CW30" s="86" t="s">
        <v>1</v>
      </c>
      <c r="CX30" s="87" t="s">
        <v>1</v>
      </c>
      <c r="CY30" s="85">
        <f t="shared" si="33"/>
        <v>0</v>
      </c>
      <c r="CZ30" s="86">
        <f t="shared" si="34"/>
        <v>0</v>
      </c>
      <c r="DA30" s="86">
        <f t="shared" si="35"/>
        <v>0</v>
      </c>
      <c r="DB30" s="86">
        <f t="shared" si="36"/>
        <v>0</v>
      </c>
      <c r="DC30" s="86">
        <f t="shared" si="37"/>
        <v>1</v>
      </c>
      <c r="DD30" s="87">
        <f t="shared" si="38"/>
        <v>0</v>
      </c>
    </row>
    <row r="31" spans="1:110" ht="12.75" x14ac:dyDescent="0.2">
      <c r="A31" s="45">
        <v>23</v>
      </c>
      <c r="B31" s="149"/>
      <c r="C31" s="44" t="s">
        <v>23</v>
      </c>
      <c r="D31" s="44">
        <v>50</v>
      </c>
      <c r="E31" s="44">
        <v>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f t="shared" si="32"/>
        <v>31</v>
      </c>
      <c r="L31" s="47" t="s">
        <v>1</v>
      </c>
      <c r="M31" s="85" t="s">
        <v>1</v>
      </c>
      <c r="N31" s="86" t="s">
        <v>1</v>
      </c>
      <c r="O31" s="86" t="s">
        <v>1</v>
      </c>
      <c r="P31" s="86" t="s">
        <v>1</v>
      </c>
      <c r="Q31" s="86" t="s">
        <v>1</v>
      </c>
      <c r="R31" s="87" t="s">
        <v>1</v>
      </c>
      <c r="S31" s="85" t="s">
        <v>1</v>
      </c>
      <c r="T31" s="86" t="s">
        <v>1</v>
      </c>
      <c r="U31" s="86" t="s">
        <v>1</v>
      </c>
      <c r="V31" s="86" t="s">
        <v>1</v>
      </c>
      <c r="W31" s="86" t="s">
        <v>1</v>
      </c>
      <c r="X31" s="87" t="s">
        <v>1</v>
      </c>
      <c r="Y31" s="85" t="s">
        <v>1</v>
      </c>
      <c r="Z31" s="86" t="s">
        <v>1</v>
      </c>
      <c r="AA31" s="86" t="s">
        <v>1</v>
      </c>
      <c r="AB31" s="86" t="s">
        <v>1</v>
      </c>
      <c r="AC31" s="86" t="s">
        <v>1</v>
      </c>
      <c r="AD31" s="87" t="s">
        <v>1</v>
      </c>
      <c r="AE31" s="85">
        <v>0</v>
      </c>
      <c r="AF31" s="86">
        <v>0</v>
      </c>
      <c r="AG31" s="86">
        <v>0</v>
      </c>
      <c r="AH31" s="86">
        <v>0</v>
      </c>
      <c r="AI31" s="86">
        <v>0</v>
      </c>
      <c r="AJ31" s="87" t="s">
        <v>1</v>
      </c>
      <c r="AK31" s="85">
        <v>0</v>
      </c>
      <c r="AL31" s="86">
        <v>0</v>
      </c>
      <c r="AM31" s="86">
        <v>0</v>
      </c>
      <c r="AN31" s="86">
        <v>0</v>
      </c>
      <c r="AO31" s="86">
        <v>0</v>
      </c>
      <c r="AP31" s="87" t="s">
        <v>1</v>
      </c>
      <c r="AQ31" s="85">
        <v>0</v>
      </c>
      <c r="AR31" s="86">
        <v>0</v>
      </c>
      <c r="AS31" s="86">
        <v>0</v>
      </c>
      <c r="AT31" s="86">
        <v>0</v>
      </c>
      <c r="AU31" s="86">
        <v>0</v>
      </c>
      <c r="AV31" s="87" t="s">
        <v>1</v>
      </c>
      <c r="AW31" s="85">
        <v>0</v>
      </c>
      <c r="AX31" s="86">
        <v>0</v>
      </c>
      <c r="AY31" s="86">
        <v>0</v>
      </c>
      <c r="AZ31" s="86">
        <v>0</v>
      </c>
      <c r="BA31" s="86">
        <v>0</v>
      </c>
      <c r="BB31" s="87" t="s">
        <v>1</v>
      </c>
      <c r="BC31" s="85">
        <v>0</v>
      </c>
      <c r="BD31" s="86">
        <v>0</v>
      </c>
      <c r="BE31" s="86">
        <v>0</v>
      </c>
      <c r="BF31" s="86">
        <v>0</v>
      </c>
      <c r="BG31" s="86">
        <v>0</v>
      </c>
      <c r="BH31" s="87" t="s">
        <v>1</v>
      </c>
      <c r="BI31" s="85">
        <v>0</v>
      </c>
      <c r="BJ31" s="86">
        <v>0</v>
      </c>
      <c r="BK31" s="86">
        <v>0</v>
      </c>
      <c r="BL31" s="86">
        <v>0</v>
      </c>
      <c r="BM31" s="86">
        <v>1</v>
      </c>
      <c r="BN31" s="87" t="s">
        <v>1</v>
      </c>
      <c r="BO31" s="85" t="s">
        <v>1</v>
      </c>
      <c r="BP31" s="86" t="s">
        <v>1</v>
      </c>
      <c r="BQ31" s="86" t="s">
        <v>1</v>
      </c>
      <c r="BR31" s="86" t="s">
        <v>1</v>
      </c>
      <c r="BS31" s="86" t="s">
        <v>1</v>
      </c>
      <c r="BT31" s="87" t="s">
        <v>1</v>
      </c>
      <c r="BU31" s="85" t="s">
        <v>1</v>
      </c>
      <c r="BV31" s="86" t="s">
        <v>1</v>
      </c>
      <c r="BW31" s="86" t="s">
        <v>1</v>
      </c>
      <c r="BX31" s="86" t="s">
        <v>1</v>
      </c>
      <c r="BY31" s="86" t="s">
        <v>1</v>
      </c>
      <c r="BZ31" s="87" t="s">
        <v>1</v>
      </c>
      <c r="CA31" s="85" t="s">
        <v>1</v>
      </c>
      <c r="CB31" s="86" t="s">
        <v>1</v>
      </c>
      <c r="CC31" s="86" t="s">
        <v>1</v>
      </c>
      <c r="CD31" s="86" t="s">
        <v>1</v>
      </c>
      <c r="CE31" s="86" t="s">
        <v>1</v>
      </c>
      <c r="CF31" s="87" t="s">
        <v>1</v>
      </c>
      <c r="CG31" s="85" t="s">
        <v>1</v>
      </c>
      <c r="CH31" s="86" t="s">
        <v>1</v>
      </c>
      <c r="CI31" s="86" t="s">
        <v>1</v>
      </c>
      <c r="CJ31" s="86" t="s">
        <v>1</v>
      </c>
      <c r="CK31" s="86" t="s">
        <v>1</v>
      </c>
      <c r="CL31" s="87" t="s">
        <v>1</v>
      </c>
      <c r="CM31" s="85" t="s">
        <v>1</v>
      </c>
      <c r="CN31" s="86" t="s">
        <v>1</v>
      </c>
      <c r="CO31" s="86" t="s">
        <v>1</v>
      </c>
      <c r="CP31" s="86" t="s">
        <v>1</v>
      </c>
      <c r="CQ31" s="86" t="s">
        <v>1</v>
      </c>
      <c r="CR31" s="87" t="s">
        <v>1</v>
      </c>
      <c r="CS31" s="85" t="s">
        <v>1</v>
      </c>
      <c r="CT31" s="86" t="s">
        <v>1</v>
      </c>
      <c r="CU31" s="86" t="s">
        <v>1</v>
      </c>
      <c r="CV31" s="86" t="s">
        <v>1</v>
      </c>
      <c r="CW31" s="86" t="s">
        <v>1</v>
      </c>
      <c r="CX31" s="87" t="s">
        <v>1</v>
      </c>
      <c r="CY31" s="85">
        <f t="shared" si="33"/>
        <v>0</v>
      </c>
      <c r="CZ31" s="86">
        <f t="shared" si="34"/>
        <v>0</v>
      </c>
      <c r="DA31" s="86">
        <f t="shared" si="35"/>
        <v>0</v>
      </c>
      <c r="DB31" s="86">
        <f t="shared" si="36"/>
        <v>0</v>
      </c>
      <c r="DC31" s="86">
        <f t="shared" si="37"/>
        <v>1</v>
      </c>
      <c r="DD31" s="87">
        <f t="shared" si="38"/>
        <v>0</v>
      </c>
    </row>
    <row r="32" spans="1:110" ht="12.75" x14ac:dyDescent="0.2">
      <c r="A32" s="45">
        <v>24</v>
      </c>
      <c r="B32" s="149"/>
      <c r="C32" s="44" t="s">
        <v>38</v>
      </c>
      <c r="D32" s="44">
        <v>75</v>
      </c>
      <c r="E32" s="44">
        <v>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f t="shared" si="32"/>
        <v>0</v>
      </c>
      <c r="L32" s="47" t="s">
        <v>1</v>
      </c>
      <c r="M32" s="85" t="s">
        <v>1</v>
      </c>
      <c r="N32" s="86" t="s">
        <v>1</v>
      </c>
      <c r="O32" s="86" t="s">
        <v>1</v>
      </c>
      <c r="P32" s="86" t="s">
        <v>1</v>
      </c>
      <c r="Q32" s="86" t="s">
        <v>1</v>
      </c>
      <c r="R32" s="87" t="s">
        <v>1</v>
      </c>
      <c r="S32" s="85" t="s">
        <v>1</v>
      </c>
      <c r="T32" s="86" t="s">
        <v>1</v>
      </c>
      <c r="U32" s="86" t="s">
        <v>1</v>
      </c>
      <c r="V32" s="86" t="s">
        <v>1</v>
      </c>
      <c r="W32" s="86" t="s">
        <v>1</v>
      </c>
      <c r="X32" s="87" t="s">
        <v>1</v>
      </c>
      <c r="Y32" s="85" t="s">
        <v>1</v>
      </c>
      <c r="Z32" s="86" t="s">
        <v>1</v>
      </c>
      <c r="AA32" s="86" t="s">
        <v>1</v>
      </c>
      <c r="AB32" s="86" t="s">
        <v>1</v>
      </c>
      <c r="AC32" s="86" t="s">
        <v>1</v>
      </c>
      <c r="AD32" s="87" t="s">
        <v>1</v>
      </c>
      <c r="AE32" s="85" t="s">
        <v>1</v>
      </c>
      <c r="AF32" s="86" t="s">
        <v>1</v>
      </c>
      <c r="AG32" s="86" t="s">
        <v>1</v>
      </c>
      <c r="AH32" s="86" t="s">
        <v>1</v>
      </c>
      <c r="AI32" s="86" t="s">
        <v>1</v>
      </c>
      <c r="AJ32" s="87" t="s">
        <v>1</v>
      </c>
      <c r="AK32" s="85" t="s">
        <v>1</v>
      </c>
      <c r="AL32" s="86" t="s">
        <v>1</v>
      </c>
      <c r="AM32" s="86" t="s">
        <v>1</v>
      </c>
      <c r="AN32" s="86" t="s">
        <v>1</v>
      </c>
      <c r="AO32" s="86" t="s">
        <v>1</v>
      </c>
      <c r="AP32" s="87" t="s">
        <v>1</v>
      </c>
      <c r="AQ32" s="85" t="s">
        <v>1</v>
      </c>
      <c r="AR32" s="86" t="s">
        <v>1</v>
      </c>
      <c r="AS32" s="86" t="s">
        <v>1</v>
      </c>
      <c r="AT32" s="86" t="s">
        <v>1</v>
      </c>
      <c r="AU32" s="86" t="s">
        <v>1</v>
      </c>
      <c r="AV32" s="87" t="s">
        <v>1</v>
      </c>
      <c r="AW32" s="85" t="s">
        <v>1</v>
      </c>
      <c r="AX32" s="86" t="s">
        <v>1</v>
      </c>
      <c r="AY32" s="86" t="s">
        <v>1</v>
      </c>
      <c r="AZ32" s="86" t="s">
        <v>1</v>
      </c>
      <c r="BA32" s="86" t="s">
        <v>1</v>
      </c>
      <c r="BB32" s="87" t="s">
        <v>1</v>
      </c>
      <c r="BC32" s="85" t="s">
        <v>1</v>
      </c>
      <c r="BD32" s="86" t="s">
        <v>1</v>
      </c>
      <c r="BE32" s="86" t="s">
        <v>1</v>
      </c>
      <c r="BF32" s="86" t="s">
        <v>1</v>
      </c>
      <c r="BG32" s="86" t="s">
        <v>1</v>
      </c>
      <c r="BH32" s="87" t="s">
        <v>1</v>
      </c>
      <c r="BI32" s="85" t="s">
        <v>1</v>
      </c>
      <c r="BJ32" s="86" t="s">
        <v>1</v>
      </c>
      <c r="BK32" s="86" t="s">
        <v>1</v>
      </c>
      <c r="BL32" s="86" t="s">
        <v>1</v>
      </c>
      <c r="BM32" s="86" t="s">
        <v>1</v>
      </c>
      <c r="BN32" s="87" t="s">
        <v>1</v>
      </c>
      <c r="BO32" s="85" t="s">
        <v>1</v>
      </c>
      <c r="BP32" s="86" t="s">
        <v>1</v>
      </c>
      <c r="BQ32" s="86" t="s">
        <v>1</v>
      </c>
      <c r="BR32" s="86" t="s">
        <v>1</v>
      </c>
      <c r="BS32" s="86" t="s">
        <v>1</v>
      </c>
      <c r="BT32" s="87" t="s">
        <v>1</v>
      </c>
      <c r="BU32" s="85" t="s">
        <v>1</v>
      </c>
      <c r="BV32" s="86" t="s">
        <v>1</v>
      </c>
      <c r="BW32" s="86" t="s">
        <v>1</v>
      </c>
      <c r="BX32" s="86" t="s">
        <v>1</v>
      </c>
      <c r="BY32" s="86" t="s">
        <v>1</v>
      </c>
      <c r="BZ32" s="87" t="s">
        <v>1</v>
      </c>
      <c r="CA32" s="85" t="s">
        <v>1</v>
      </c>
      <c r="CB32" s="86" t="s">
        <v>1</v>
      </c>
      <c r="CC32" s="86" t="s">
        <v>1</v>
      </c>
      <c r="CD32" s="86" t="s">
        <v>1</v>
      </c>
      <c r="CE32" s="86" t="s">
        <v>1</v>
      </c>
      <c r="CF32" s="87" t="s">
        <v>1</v>
      </c>
      <c r="CG32" s="85" t="s">
        <v>1</v>
      </c>
      <c r="CH32" s="86" t="s">
        <v>1</v>
      </c>
      <c r="CI32" s="86" t="s">
        <v>1</v>
      </c>
      <c r="CJ32" s="86" t="s">
        <v>1</v>
      </c>
      <c r="CK32" s="86" t="s">
        <v>1</v>
      </c>
      <c r="CL32" s="87" t="s">
        <v>1</v>
      </c>
      <c r="CM32" s="85" t="s">
        <v>1</v>
      </c>
      <c r="CN32" s="86" t="s">
        <v>1</v>
      </c>
      <c r="CO32" s="86" t="s">
        <v>1</v>
      </c>
      <c r="CP32" s="86" t="s">
        <v>1</v>
      </c>
      <c r="CQ32" s="86" t="s">
        <v>1</v>
      </c>
      <c r="CR32" s="87" t="s">
        <v>1</v>
      </c>
      <c r="CS32" s="85" t="s">
        <v>1</v>
      </c>
      <c r="CT32" s="86" t="s">
        <v>1</v>
      </c>
      <c r="CU32" s="86" t="s">
        <v>1</v>
      </c>
      <c r="CV32" s="86" t="s">
        <v>1</v>
      </c>
      <c r="CW32" s="86" t="s">
        <v>1</v>
      </c>
      <c r="CX32" s="87" t="s">
        <v>1</v>
      </c>
      <c r="CY32" s="85">
        <f t="shared" si="33"/>
        <v>0</v>
      </c>
      <c r="CZ32" s="86">
        <f t="shared" si="34"/>
        <v>0</v>
      </c>
      <c r="DA32" s="86">
        <f t="shared" si="35"/>
        <v>0</v>
      </c>
      <c r="DB32" s="86">
        <f t="shared" si="36"/>
        <v>0</v>
      </c>
      <c r="DC32" s="86">
        <f t="shared" si="37"/>
        <v>0</v>
      </c>
      <c r="DD32" s="87">
        <f t="shared" si="38"/>
        <v>0</v>
      </c>
    </row>
    <row r="33" spans="1:110" ht="12.75" x14ac:dyDescent="0.2">
      <c r="A33" s="48"/>
      <c r="B33" s="64"/>
      <c r="C33" s="49" t="s">
        <v>6</v>
      </c>
      <c r="D33" s="50">
        <f>SUM(D28:D32)</f>
        <v>305</v>
      </c>
      <c r="E33" s="50"/>
      <c r="F33" s="50">
        <f t="shared" ref="F33:AP33" si="39">SUM(F28:F32)</f>
        <v>0</v>
      </c>
      <c r="G33" s="50">
        <f t="shared" si="39"/>
        <v>1</v>
      </c>
      <c r="H33" s="50">
        <f t="shared" si="39"/>
        <v>0</v>
      </c>
      <c r="I33" s="50">
        <f t="shared" si="39"/>
        <v>0</v>
      </c>
      <c r="J33" s="50">
        <f t="shared" ref="J33" si="40">SUM(J28:J32)</f>
        <v>0</v>
      </c>
      <c r="K33" s="50">
        <f>SUM(K28:K32)</f>
        <v>90</v>
      </c>
      <c r="L33" s="51">
        <f t="shared" si="39"/>
        <v>44</v>
      </c>
      <c r="M33" s="88">
        <f t="shared" si="39"/>
        <v>0</v>
      </c>
      <c r="N33" s="89">
        <f t="shared" si="39"/>
        <v>0</v>
      </c>
      <c r="O33" s="89">
        <f t="shared" si="39"/>
        <v>0</v>
      </c>
      <c r="P33" s="89">
        <f t="shared" ref="P33" si="41">SUM(P28:P32)</f>
        <v>0</v>
      </c>
      <c r="Q33" s="89">
        <f t="shared" si="39"/>
        <v>0</v>
      </c>
      <c r="R33" s="90">
        <f t="shared" si="39"/>
        <v>0</v>
      </c>
      <c r="S33" s="88">
        <f t="shared" si="39"/>
        <v>0</v>
      </c>
      <c r="T33" s="89">
        <f t="shared" si="39"/>
        <v>0</v>
      </c>
      <c r="U33" s="89">
        <f t="shared" ref="U33:V33" si="42">SUM(U28:U32)</f>
        <v>0</v>
      </c>
      <c r="V33" s="89">
        <f t="shared" si="42"/>
        <v>0</v>
      </c>
      <c r="W33" s="89">
        <f t="shared" si="39"/>
        <v>0</v>
      </c>
      <c r="X33" s="90">
        <f t="shared" si="39"/>
        <v>0</v>
      </c>
      <c r="Y33" s="88">
        <f t="shared" si="39"/>
        <v>0</v>
      </c>
      <c r="Z33" s="89">
        <f t="shared" si="39"/>
        <v>0</v>
      </c>
      <c r="AA33" s="89">
        <f t="shared" ref="AA33:AB33" si="43">SUM(AA28:AA32)</f>
        <v>0</v>
      </c>
      <c r="AB33" s="89">
        <f t="shared" si="43"/>
        <v>0</v>
      </c>
      <c r="AC33" s="89">
        <f t="shared" si="39"/>
        <v>0</v>
      </c>
      <c r="AD33" s="90">
        <f t="shared" si="39"/>
        <v>0</v>
      </c>
      <c r="AE33" s="88">
        <f t="shared" si="39"/>
        <v>0</v>
      </c>
      <c r="AF33" s="89">
        <f t="shared" si="39"/>
        <v>0</v>
      </c>
      <c r="AG33" s="89">
        <f t="shared" ref="AG33:AH33" si="44">SUM(AG28:AG32)</f>
        <v>0</v>
      </c>
      <c r="AH33" s="89">
        <f t="shared" si="44"/>
        <v>0</v>
      </c>
      <c r="AI33" s="89">
        <f t="shared" si="39"/>
        <v>1</v>
      </c>
      <c r="AJ33" s="90">
        <f t="shared" si="39"/>
        <v>1</v>
      </c>
      <c r="AK33" s="88">
        <f t="shared" si="39"/>
        <v>0</v>
      </c>
      <c r="AL33" s="89">
        <f t="shared" si="39"/>
        <v>0</v>
      </c>
      <c r="AM33" s="89">
        <f t="shared" ref="AM33:AN33" si="45">SUM(AM28:AM32)</f>
        <v>0</v>
      </c>
      <c r="AN33" s="89">
        <f t="shared" si="45"/>
        <v>0</v>
      </c>
      <c r="AO33" s="89">
        <f t="shared" si="39"/>
        <v>0</v>
      </c>
      <c r="AP33" s="90">
        <f t="shared" si="39"/>
        <v>1</v>
      </c>
      <c r="AQ33" s="88">
        <f t="shared" ref="AQ33:BY33" si="46">SUM(AQ28:AQ32)</f>
        <v>0</v>
      </c>
      <c r="AR33" s="89">
        <f t="shared" si="46"/>
        <v>0</v>
      </c>
      <c r="AS33" s="89">
        <f t="shared" si="46"/>
        <v>0</v>
      </c>
      <c r="AT33" s="89">
        <f t="shared" si="46"/>
        <v>0</v>
      </c>
      <c r="AU33" s="89">
        <f t="shared" si="46"/>
        <v>0</v>
      </c>
      <c r="AV33" s="90">
        <f t="shared" si="46"/>
        <v>4</v>
      </c>
      <c r="AW33" s="88">
        <f t="shared" si="46"/>
        <v>0</v>
      </c>
      <c r="AX33" s="89">
        <f t="shared" si="46"/>
        <v>0</v>
      </c>
      <c r="AY33" s="89">
        <f t="shared" si="46"/>
        <v>0</v>
      </c>
      <c r="AZ33" s="89">
        <f t="shared" si="46"/>
        <v>0</v>
      </c>
      <c r="BA33" s="89">
        <f t="shared" si="46"/>
        <v>1</v>
      </c>
      <c r="BB33" s="90">
        <f t="shared" si="46"/>
        <v>2</v>
      </c>
      <c r="BC33" s="88">
        <f t="shared" si="46"/>
        <v>0</v>
      </c>
      <c r="BD33" s="89">
        <f t="shared" si="46"/>
        <v>0</v>
      </c>
      <c r="BE33" s="89">
        <f t="shared" si="46"/>
        <v>0</v>
      </c>
      <c r="BF33" s="89">
        <f t="shared" si="46"/>
        <v>0</v>
      </c>
      <c r="BG33" s="89">
        <f t="shared" si="46"/>
        <v>0</v>
      </c>
      <c r="BH33" s="90">
        <f t="shared" si="46"/>
        <v>0</v>
      </c>
      <c r="BI33" s="88">
        <f t="shared" si="46"/>
        <v>0</v>
      </c>
      <c r="BJ33" s="89">
        <f t="shared" si="46"/>
        <v>0</v>
      </c>
      <c r="BK33" s="89">
        <f t="shared" si="46"/>
        <v>0</v>
      </c>
      <c r="BL33" s="89">
        <f t="shared" si="46"/>
        <v>0</v>
      </c>
      <c r="BM33" s="89">
        <f t="shared" si="46"/>
        <v>1</v>
      </c>
      <c r="BN33" s="90">
        <f t="shared" si="46"/>
        <v>0</v>
      </c>
      <c r="BO33" s="88">
        <f t="shared" si="46"/>
        <v>0</v>
      </c>
      <c r="BP33" s="89">
        <f t="shared" si="46"/>
        <v>0</v>
      </c>
      <c r="BQ33" s="89">
        <f t="shared" si="46"/>
        <v>0</v>
      </c>
      <c r="BR33" s="89">
        <f t="shared" si="46"/>
        <v>0</v>
      </c>
      <c r="BS33" s="89">
        <f t="shared" si="46"/>
        <v>0</v>
      </c>
      <c r="BT33" s="90">
        <f t="shared" si="46"/>
        <v>0</v>
      </c>
      <c r="BU33" s="88">
        <f t="shared" si="46"/>
        <v>0</v>
      </c>
      <c r="BV33" s="89">
        <f t="shared" si="46"/>
        <v>0</v>
      </c>
      <c r="BW33" s="89">
        <f t="shared" si="46"/>
        <v>0</v>
      </c>
      <c r="BX33" s="89">
        <f t="shared" si="46"/>
        <v>0</v>
      </c>
      <c r="BY33" s="89">
        <f t="shared" si="46"/>
        <v>0</v>
      </c>
      <c r="BZ33" s="90">
        <f t="shared" ref="BZ33:CX33" si="47">SUM(BZ28:BZ32)</f>
        <v>0</v>
      </c>
      <c r="CA33" s="88">
        <f t="shared" si="47"/>
        <v>0</v>
      </c>
      <c r="CB33" s="89">
        <f t="shared" si="47"/>
        <v>0</v>
      </c>
      <c r="CC33" s="89">
        <f t="shared" si="47"/>
        <v>0</v>
      </c>
      <c r="CD33" s="89">
        <f t="shared" si="47"/>
        <v>0</v>
      </c>
      <c r="CE33" s="89">
        <f t="shared" si="47"/>
        <v>0</v>
      </c>
      <c r="CF33" s="90">
        <f t="shared" si="47"/>
        <v>0</v>
      </c>
      <c r="CG33" s="88">
        <f>SUM(CG28:CG32)</f>
        <v>0</v>
      </c>
      <c r="CH33" s="89">
        <f>SUM(CH28:CH32)</f>
        <v>0</v>
      </c>
      <c r="CI33" s="89">
        <f t="shared" ref="CI33:CJ33" si="48">SUM(CI28:CI32)</f>
        <v>0</v>
      </c>
      <c r="CJ33" s="89">
        <f t="shared" si="48"/>
        <v>0</v>
      </c>
      <c r="CK33" s="89">
        <f>SUM(CK28:CK32)</f>
        <v>0</v>
      </c>
      <c r="CL33" s="90">
        <f t="shared" si="47"/>
        <v>0</v>
      </c>
      <c r="CM33" s="88">
        <f t="shared" si="47"/>
        <v>0</v>
      </c>
      <c r="CN33" s="89">
        <f t="shared" si="47"/>
        <v>0</v>
      </c>
      <c r="CO33" s="89">
        <f t="shared" si="47"/>
        <v>0</v>
      </c>
      <c r="CP33" s="89">
        <f t="shared" si="47"/>
        <v>0</v>
      </c>
      <c r="CQ33" s="89">
        <v>0</v>
      </c>
      <c r="CR33" s="90">
        <f t="shared" si="47"/>
        <v>0</v>
      </c>
      <c r="CS33" s="88">
        <f t="shared" si="47"/>
        <v>0</v>
      </c>
      <c r="CT33" s="89">
        <f t="shared" si="47"/>
        <v>0</v>
      </c>
      <c r="CU33" s="89">
        <f t="shared" si="47"/>
        <v>0</v>
      </c>
      <c r="CV33" s="89">
        <f t="shared" si="47"/>
        <v>0</v>
      </c>
      <c r="CW33" s="89">
        <f t="shared" si="47"/>
        <v>0</v>
      </c>
      <c r="CX33" s="90">
        <f t="shared" si="47"/>
        <v>0</v>
      </c>
      <c r="CY33" s="88">
        <f t="shared" ref="CY33:DD33" si="49">SUM(CY28:CY32)</f>
        <v>0</v>
      </c>
      <c r="CZ33" s="89">
        <f t="shared" si="49"/>
        <v>0</v>
      </c>
      <c r="DA33" s="89">
        <f t="shared" si="49"/>
        <v>0</v>
      </c>
      <c r="DB33" s="89">
        <f t="shared" si="49"/>
        <v>0</v>
      </c>
      <c r="DC33" s="89">
        <f t="shared" si="49"/>
        <v>3</v>
      </c>
      <c r="DD33" s="90">
        <f t="shared" si="49"/>
        <v>8</v>
      </c>
      <c r="DE33" s="2">
        <f>CY33/(F33-G33)*100</f>
        <v>0</v>
      </c>
      <c r="DF33" s="2">
        <f>SUM(CY33:DD33)/SUM(F33,I33,K33,L33)*100</f>
        <v>8.2089552238805972</v>
      </c>
    </row>
    <row r="34" spans="1:110" ht="12.75" x14ac:dyDescent="0.2">
      <c r="A34" s="119" t="s">
        <v>60</v>
      </c>
      <c r="B34" s="145" t="s">
        <v>46</v>
      </c>
      <c r="C34" s="65" t="s">
        <v>40</v>
      </c>
      <c r="D34" s="65">
        <v>200</v>
      </c>
      <c r="E34" s="65">
        <v>42</v>
      </c>
      <c r="F34" s="66">
        <v>0</v>
      </c>
      <c r="G34" s="66">
        <v>1</v>
      </c>
      <c r="H34" s="66">
        <v>0</v>
      </c>
      <c r="I34" s="66">
        <v>0</v>
      </c>
      <c r="J34" s="66">
        <v>0</v>
      </c>
      <c r="K34" s="66">
        <f t="shared" ref="K34:K36" si="50">D34-E34-G34-F34-H34-J34</f>
        <v>157</v>
      </c>
      <c r="L34" s="67">
        <v>65</v>
      </c>
      <c r="M34" s="104" t="s">
        <v>1</v>
      </c>
      <c r="N34" s="102" t="s">
        <v>1</v>
      </c>
      <c r="O34" s="102" t="s">
        <v>1</v>
      </c>
      <c r="P34" s="102" t="s">
        <v>1</v>
      </c>
      <c r="Q34" s="102" t="s">
        <v>1</v>
      </c>
      <c r="R34" s="103" t="s">
        <v>1</v>
      </c>
      <c r="S34" s="104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3" t="s">
        <v>1</v>
      </c>
      <c r="Y34" s="104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3" t="s">
        <v>1</v>
      </c>
      <c r="AE34" s="104">
        <v>0</v>
      </c>
      <c r="AF34" s="102">
        <v>0</v>
      </c>
      <c r="AG34" s="102">
        <v>0</v>
      </c>
      <c r="AH34" s="102">
        <v>0</v>
      </c>
      <c r="AI34" s="102">
        <v>1</v>
      </c>
      <c r="AJ34" s="103">
        <v>3</v>
      </c>
      <c r="AK34" s="104">
        <v>0</v>
      </c>
      <c r="AL34" s="102">
        <v>0</v>
      </c>
      <c r="AM34" s="102">
        <v>0</v>
      </c>
      <c r="AN34" s="102">
        <v>0</v>
      </c>
      <c r="AO34" s="102">
        <v>0</v>
      </c>
      <c r="AP34" s="103">
        <v>0</v>
      </c>
      <c r="AQ34" s="104">
        <v>0</v>
      </c>
      <c r="AR34" s="102">
        <v>0</v>
      </c>
      <c r="AS34" s="102">
        <v>0</v>
      </c>
      <c r="AT34" s="102">
        <v>0</v>
      </c>
      <c r="AU34" s="102">
        <v>0</v>
      </c>
      <c r="AV34" s="103">
        <v>2</v>
      </c>
      <c r="AW34" s="104">
        <v>0</v>
      </c>
      <c r="AX34" s="102">
        <v>0</v>
      </c>
      <c r="AY34" s="102">
        <v>0</v>
      </c>
      <c r="AZ34" s="102">
        <v>0</v>
      </c>
      <c r="BA34" s="102">
        <v>0</v>
      </c>
      <c r="BB34" s="103">
        <v>0</v>
      </c>
      <c r="BC34" s="104">
        <v>0</v>
      </c>
      <c r="BD34" s="102">
        <v>0</v>
      </c>
      <c r="BE34" s="102">
        <v>0</v>
      </c>
      <c r="BF34" s="102">
        <v>0</v>
      </c>
      <c r="BG34" s="102">
        <v>0</v>
      </c>
      <c r="BH34" s="103">
        <v>2</v>
      </c>
      <c r="BI34" s="104">
        <v>0</v>
      </c>
      <c r="BJ34" s="102">
        <v>1</v>
      </c>
      <c r="BK34" s="102">
        <v>0</v>
      </c>
      <c r="BL34" s="102">
        <v>0</v>
      </c>
      <c r="BM34" s="102">
        <v>0</v>
      </c>
      <c r="BN34" s="103">
        <v>4</v>
      </c>
      <c r="BO34" s="104" t="s">
        <v>1</v>
      </c>
      <c r="BP34" s="102" t="s">
        <v>1</v>
      </c>
      <c r="BQ34" s="102" t="s">
        <v>1</v>
      </c>
      <c r="BR34" s="102" t="s">
        <v>1</v>
      </c>
      <c r="BS34" s="102" t="s">
        <v>1</v>
      </c>
      <c r="BT34" s="103" t="s">
        <v>1</v>
      </c>
      <c r="BU34" s="104" t="s">
        <v>1</v>
      </c>
      <c r="BV34" s="102" t="s">
        <v>1</v>
      </c>
      <c r="BW34" s="102" t="s">
        <v>1</v>
      </c>
      <c r="BX34" s="102" t="s">
        <v>1</v>
      </c>
      <c r="BY34" s="102" t="s">
        <v>1</v>
      </c>
      <c r="BZ34" s="103" t="s">
        <v>1</v>
      </c>
      <c r="CA34" s="104" t="s">
        <v>1</v>
      </c>
      <c r="CB34" s="102" t="s">
        <v>1</v>
      </c>
      <c r="CC34" s="102" t="s">
        <v>1</v>
      </c>
      <c r="CD34" s="102" t="s">
        <v>1</v>
      </c>
      <c r="CE34" s="102" t="s">
        <v>1</v>
      </c>
      <c r="CF34" s="103" t="s">
        <v>1</v>
      </c>
      <c r="CG34" s="104" t="s">
        <v>1</v>
      </c>
      <c r="CH34" s="102" t="s">
        <v>1</v>
      </c>
      <c r="CI34" s="102" t="s">
        <v>1</v>
      </c>
      <c r="CJ34" s="102" t="s">
        <v>1</v>
      </c>
      <c r="CK34" s="102" t="s">
        <v>1</v>
      </c>
      <c r="CL34" s="103" t="s">
        <v>1</v>
      </c>
      <c r="CM34" s="104" t="s">
        <v>1</v>
      </c>
      <c r="CN34" s="102" t="s">
        <v>1</v>
      </c>
      <c r="CO34" s="102" t="s">
        <v>1</v>
      </c>
      <c r="CP34" s="102" t="s">
        <v>1</v>
      </c>
      <c r="CQ34" s="102" t="s">
        <v>1</v>
      </c>
      <c r="CR34" s="103" t="s">
        <v>1</v>
      </c>
      <c r="CS34" s="104" t="s">
        <v>1</v>
      </c>
      <c r="CT34" s="102" t="s">
        <v>1</v>
      </c>
      <c r="CU34" s="102" t="s">
        <v>1</v>
      </c>
      <c r="CV34" s="102" t="s">
        <v>1</v>
      </c>
      <c r="CW34" s="102" t="s">
        <v>1</v>
      </c>
      <c r="CX34" s="103" t="s">
        <v>1</v>
      </c>
      <c r="CY34" s="104">
        <f t="shared" ref="CY34:CY36" si="51">SUM(M34,S34,Y34,AE34,AK34,AQ34,AW34,BC34,BI34,BO34,BU34,CA34,CG34,CM34,CS34)</f>
        <v>0</v>
      </c>
      <c r="CZ34" s="102">
        <f t="shared" ref="CZ34:CZ36" si="52">SUM(N34,T34,Z34,AF34,AL34,AR34,AX34,BD34,BJ34,BP34,BV34,CB34,CH34,CN34,CT34)</f>
        <v>1</v>
      </c>
      <c r="DA34" s="102">
        <f t="shared" ref="DA34:DA36" si="53">SUM(O34,U34,AA34,AG34,AM34,AS34,AY34,BE34,BK34,BQ34,BW34,CC34,CI34,CO34,CU34)</f>
        <v>0</v>
      </c>
      <c r="DB34" s="102">
        <f t="shared" ref="DB34:DB36" si="54">SUM(P34,V34,AB34,AH34,AN34,AT34,AZ34,BF34,BL34,BR34,BX34,CD34,CJ34,CP34,CV34)</f>
        <v>0</v>
      </c>
      <c r="DC34" s="102">
        <f t="shared" ref="DC34:DC36" si="55">SUM(Q34,W34,AC34,AI34,AO34,AU34,BA34,BG34,BM34,BS34,BY34,CE34,CK34,CQ34,CW34)</f>
        <v>1</v>
      </c>
      <c r="DD34" s="103">
        <f t="shared" ref="DD34:DD36" si="56">SUM(R34,X34,AD34,AJ34,AP34,AV34,BB34,BH34,BN34,BT34,BZ34,CF34,CL34,CR34,CX34)</f>
        <v>11</v>
      </c>
    </row>
    <row r="35" spans="1:110" ht="12.75" x14ac:dyDescent="0.2">
      <c r="A35" s="120" t="s">
        <v>61</v>
      </c>
      <c r="B35" s="146"/>
      <c r="C35" s="68" t="s">
        <v>36</v>
      </c>
      <c r="D35" s="69">
        <v>100</v>
      </c>
      <c r="E35" s="69">
        <v>47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f t="shared" si="50"/>
        <v>53</v>
      </c>
      <c r="L35" s="71">
        <v>28</v>
      </c>
      <c r="M35" s="85" t="s">
        <v>1</v>
      </c>
      <c r="N35" s="86" t="s">
        <v>1</v>
      </c>
      <c r="O35" s="86" t="s">
        <v>1</v>
      </c>
      <c r="P35" s="86" t="s">
        <v>1</v>
      </c>
      <c r="Q35" s="86" t="s">
        <v>1</v>
      </c>
      <c r="R35" s="87" t="s">
        <v>1</v>
      </c>
      <c r="S35" s="85" t="s">
        <v>1</v>
      </c>
      <c r="T35" s="86" t="s">
        <v>1</v>
      </c>
      <c r="U35" s="86" t="s">
        <v>1</v>
      </c>
      <c r="V35" s="86" t="s">
        <v>1</v>
      </c>
      <c r="W35" s="86" t="s">
        <v>1</v>
      </c>
      <c r="X35" s="87" t="s">
        <v>1</v>
      </c>
      <c r="Y35" s="85" t="s">
        <v>1</v>
      </c>
      <c r="Z35" s="86" t="s">
        <v>1</v>
      </c>
      <c r="AA35" s="86" t="s">
        <v>1</v>
      </c>
      <c r="AB35" s="86" t="s">
        <v>1</v>
      </c>
      <c r="AC35" s="86" t="s">
        <v>1</v>
      </c>
      <c r="AD35" s="87" t="s">
        <v>1</v>
      </c>
      <c r="AE35" s="85">
        <v>0</v>
      </c>
      <c r="AF35" s="86">
        <v>0</v>
      </c>
      <c r="AG35" s="86">
        <v>0</v>
      </c>
      <c r="AH35" s="86">
        <v>0</v>
      </c>
      <c r="AI35" s="86">
        <v>0</v>
      </c>
      <c r="AJ35" s="87">
        <v>0</v>
      </c>
      <c r="AK35" s="85">
        <v>0</v>
      </c>
      <c r="AL35" s="86">
        <v>0</v>
      </c>
      <c r="AM35" s="86">
        <v>0</v>
      </c>
      <c r="AN35" s="86">
        <v>0</v>
      </c>
      <c r="AO35" s="86">
        <v>1</v>
      </c>
      <c r="AP35" s="87">
        <v>1</v>
      </c>
      <c r="AQ35" s="85">
        <v>0</v>
      </c>
      <c r="AR35" s="86">
        <v>0</v>
      </c>
      <c r="AS35" s="86">
        <v>0</v>
      </c>
      <c r="AT35" s="86">
        <v>0</v>
      </c>
      <c r="AU35" s="86">
        <v>1</v>
      </c>
      <c r="AV35" s="87">
        <v>2</v>
      </c>
      <c r="AW35" s="85">
        <v>0</v>
      </c>
      <c r="AX35" s="86">
        <v>0</v>
      </c>
      <c r="AY35" s="86">
        <v>0</v>
      </c>
      <c r="AZ35" s="86">
        <v>0</v>
      </c>
      <c r="BA35" s="86">
        <v>0</v>
      </c>
      <c r="BB35" s="87">
        <v>1</v>
      </c>
      <c r="BC35" s="85">
        <v>0</v>
      </c>
      <c r="BD35" s="86">
        <v>0</v>
      </c>
      <c r="BE35" s="86">
        <v>0</v>
      </c>
      <c r="BF35" s="86">
        <v>0</v>
      </c>
      <c r="BG35" s="86">
        <v>0</v>
      </c>
      <c r="BH35" s="87">
        <v>2</v>
      </c>
      <c r="BI35" s="85">
        <v>0</v>
      </c>
      <c r="BJ35" s="86">
        <v>0</v>
      </c>
      <c r="BK35" s="86">
        <v>0</v>
      </c>
      <c r="BL35" s="86">
        <v>0</v>
      </c>
      <c r="BM35" s="86">
        <v>0</v>
      </c>
      <c r="BN35" s="87">
        <v>0</v>
      </c>
      <c r="BO35" s="85" t="s">
        <v>1</v>
      </c>
      <c r="BP35" s="86" t="s">
        <v>1</v>
      </c>
      <c r="BQ35" s="86" t="s">
        <v>1</v>
      </c>
      <c r="BR35" s="86" t="s">
        <v>1</v>
      </c>
      <c r="BS35" s="86" t="s">
        <v>1</v>
      </c>
      <c r="BT35" s="87" t="s">
        <v>1</v>
      </c>
      <c r="BU35" s="85" t="s">
        <v>1</v>
      </c>
      <c r="BV35" s="86" t="s">
        <v>1</v>
      </c>
      <c r="BW35" s="86" t="s">
        <v>1</v>
      </c>
      <c r="BX35" s="86" t="s">
        <v>1</v>
      </c>
      <c r="BY35" s="86" t="s">
        <v>1</v>
      </c>
      <c r="BZ35" s="87" t="s">
        <v>1</v>
      </c>
      <c r="CA35" s="85" t="s">
        <v>1</v>
      </c>
      <c r="CB35" s="86" t="s">
        <v>1</v>
      </c>
      <c r="CC35" s="86" t="s">
        <v>1</v>
      </c>
      <c r="CD35" s="86" t="s">
        <v>1</v>
      </c>
      <c r="CE35" s="86" t="s">
        <v>1</v>
      </c>
      <c r="CF35" s="87" t="s">
        <v>1</v>
      </c>
      <c r="CG35" s="85" t="s">
        <v>1</v>
      </c>
      <c r="CH35" s="86" t="s">
        <v>1</v>
      </c>
      <c r="CI35" s="86" t="s">
        <v>1</v>
      </c>
      <c r="CJ35" s="86" t="s">
        <v>1</v>
      </c>
      <c r="CK35" s="86" t="s">
        <v>1</v>
      </c>
      <c r="CL35" s="87" t="s">
        <v>1</v>
      </c>
      <c r="CM35" s="85" t="s">
        <v>1</v>
      </c>
      <c r="CN35" s="86" t="s">
        <v>1</v>
      </c>
      <c r="CO35" s="86" t="s">
        <v>1</v>
      </c>
      <c r="CP35" s="86" t="s">
        <v>1</v>
      </c>
      <c r="CQ35" s="86" t="s">
        <v>1</v>
      </c>
      <c r="CR35" s="87" t="s">
        <v>1</v>
      </c>
      <c r="CS35" s="85" t="s">
        <v>1</v>
      </c>
      <c r="CT35" s="86" t="s">
        <v>1</v>
      </c>
      <c r="CU35" s="86" t="s">
        <v>1</v>
      </c>
      <c r="CV35" s="86" t="s">
        <v>1</v>
      </c>
      <c r="CW35" s="86" t="s">
        <v>1</v>
      </c>
      <c r="CX35" s="87" t="s">
        <v>1</v>
      </c>
      <c r="CY35" s="85">
        <f t="shared" si="51"/>
        <v>0</v>
      </c>
      <c r="CZ35" s="86">
        <f t="shared" si="52"/>
        <v>0</v>
      </c>
      <c r="DA35" s="86">
        <f t="shared" si="53"/>
        <v>0</v>
      </c>
      <c r="DB35" s="86">
        <f t="shared" si="54"/>
        <v>0</v>
      </c>
      <c r="DC35" s="86">
        <f t="shared" si="55"/>
        <v>2</v>
      </c>
      <c r="DD35" s="87">
        <f t="shared" si="56"/>
        <v>6</v>
      </c>
    </row>
    <row r="36" spans="1:110" ht="12.75" x14ac:dyDescent="0.2">
      <c r="A36" s="72">
        <v>29</v>
      </c>
      <c r="B36" s="147"/>
      <c r="C36" s="68" t="s">
        <v>37</v>
      </c>
      <c r="D36" s="68">
        <v>100</v>
      </c>
      <c r="E36" s="68">
        <v>52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f t="shared" si="50"/>
        <v>48</v>
      </c>
      <c r="L36" s="74" t="s">
        <v>1</v>
      </c>
      <c r="M36" s="85" t="s">
        <v>1</v>
      </c>
      <c r="N36" s="86" t="s">
        <v>1</v>
      </c>
      <c r="O36" s="86" t="s">
        <v>1</v>
      </c>
      <c r="P36" s="86" t="s">
        <v>1</v>
      </c>
      <c r="Q36" s="86" t="s">
        <v>1</v>
      </c>
      <c r="R36" s="87" t="s">
        <v>1</v>
      </c>
      <c r="S36" s="85" t="s">
        <v>1</v>
      </c>
      <c r="T36" s="86" t="s">
        <v>1</v>
      </c>
      <c r="U36" s="86" t="s">
        <v>1</v>
      </c>
      <c r="V36" s="86" t="s">
        <v>1</v>
      </c>
      <c r="W36" s="86" t="s">
        <v>1</v>
      </c>
      <c r="X36" s="87" t="s">
        <v>1</v>
      </c>
      <c r="Y36" s="85" t="s">
        <v>1</v>
      </c>
      <c r="Z36" s="86" t="s">
        <v>1</v>
      </c>
      <c r="AA36" s="86" t="s">
        <v>1</v>
      </c>
      <c r="AB36" s="86" t="s">
        <v>1</v>
      </c>
      <c r="AC36" s="86" t="s">
        <v>1</v>
      </c>
      <c r="AD36" s="87" t="s">
        <v>1</v>
      </c>
      <c r="AE36" s="85">
        <v>0</v>
      </c>
      <c r="AF36" s="86">
        <v>0</v>
      </c>
      <c r="AG36" s="86">
        <v>0</v>
      </c>
      <c r="AH36" s="86">
        <v>0</v>
      </c>
      <c r="AI36" s="86">
        <v>1</v>
      </c>
      <c r="AJ36" s="87" t="s">
        <v>1</v>
      </c>
      <c r="AK36" s="85">
        <v>0</v>
      </c>
      <c r="AL36" s="86">
        <v>0</v>
      </c>
      <c r="AM36" s="86">
        <v>0</v>
      </c>
      <c r="AN36" s="86">
        <v>0</v>
      </c>
      <c r="AO36" s="86">
        <v>0</v>
      </c>
      <c r="AP36" s="87" t="s">
        <v>1</v>
      </c>
      <c r="AQ36" s="85">
        <v>0</v>
      </c>
      <c r="AR36" s="86">
        <v>0</v>
      </c>
      <c r="AS36" s="86">
        <v>0</v>
      </c>
      <c r="AT36" s="86">
        <v>0</v>
      </c>
      <c r="AU36" s="86">
        <v>1</v>
      </c>
      <c r="AV36" s="87" t="s">
        <v>1</v>
      </c>
      <c r="AW36" s="85">
        <v>0</v>
      </c>
      <c r="AX36" s="86">
        <v>0</v>
      </c>
      <c r="AY36" s="86">
        <v>0</v>
      </c>
      <c r="AZ36" s="86">
        <v>0</v>
      </c>
      <c r="BA36" s="86">
        <v>0</v>
      </c>
      <c r="BB36" s="87" t="s">
        <v>1</v>
      </c>
      <c r="BC36" s="85">
        <v>0</v>
      </c>
      <c r="BD36" s="86">
        <v>0</v>
      </c>
      <c r="BE36" s="86">
        <v>0</v>
      </c>
      <c r="BF36" s="86">
        <v>0</v>
      </c>
      <c r="BG36" s="86">
        <v>1</v>
      </c>
      <c r="BH36" s="87" t="s">
        <v>1</v>
      </c>
      <c r="BI36" s="85">
        <v>0</v>
      </c>
      <c r="BJ36" s="86">
        <v>0</v>
      </c>
      <c r="BK36" s="86">
        <v>0</v>
      </c>
      <c r="BL36" s="86">
        <v>0</v>
      </c>
      <c r="BM36" s="86">
        <v>0</v>
      </c>
      <c r="BN36" s="87" t="s">
        <v>1</v>
      </c>
      <c r="BO36" s="85" t="s">
        <v>1</v>
      </c>
      <c r="BP36" s="86" t="s">
        <v>1</v>
      </c>
      <c r="BQ36" s="86" t="s">
        <v>1</v>
      </c>
      <c r="BR36" s="86" t="s">
        <v>1</v>
      </c>
      <c r="BS36" s="86" t="s">
        <v>1</v>
      </c>
      <c r="BT36" s="87" t="s">
        <v>1</v>
      </c>
      <c r="BU36" s="85" t="s">
        <v>1</v>
      </c>
      <c r="BV36" s="86" t="s">
        <v>1</v>
      </c>
      <c r="BW36" s="86" t="s">
        <v>1</v>
      </c>
      <c r="BX36" s="86" t="s">
        <v>1</v>
      </c>
      <c r="BY36" s="86" t="s">
        <v>1</v>
      </c>
      <c r="BZ36" s="87" t="s">
        <v>1</v>
      </c>
      <c r="CA36" s="85" t="s">
        <v>1</v>
      </c>
      <c r="CB36" s="86" t="s">
        <v>1</v>
      </c>
      <c r="CC36" s="86" t="s">
        <v>1</v>
      </c>
      <c r="CD36" s="86" t="s">
        <v>1</v>
      </c>
      <c r="CE36" s="86" t="s">
        <v>1</v>
      </c>
      <c r="CF36" s="87" t="s">
        <v>1</v>
      </c>
      <c r="CG36" s="85" t="s">
        <v>1</v>
      </c>
      <c r="CH36" s="86" t="s">
        <v>1</v>
      </c>
      <c r="CI36" s="86" t="s">
        <v>1</v>
      </c>
      <c r="CJ36" s="86" t="s">
        <v>1</v>
      </c>
      <c r="CK36" s="86" t="s">
        <v>1</v>
      </c>
      <c r="CL36" s="87" t="s">
        <v>1</v>
      </c>
      <c r="CM36" s="85" t="s">
        <v>1</v>
      </c>
      <c r="CN36" s="86" t="s">
        <v>1</v>
      </c>
      <c r="CO36" s="86" t="s">
        <v>1</v>
      </c>
      <c r="CP36" s="86" t="s">
        <v>1</v>
      </c>
      <c r="CQ36" s="86" t="s">
        <v>1</v>
      </c>
      <c r="CR36" s="87" t="s">
        <v>1</v>
      </c>
      <c r="CS36" s="85" t="s">
        <v>1</v>
      </c>
      <c r="CT36" s="86" t="s">
        <v>1</v>
      </c>
      <c r="CU36" s="86" t="s">
        <v>1</v>
      </c>
      <c r="CV36" s="86" t="s">
        <v>1</v>
      </c>
      <c r="CW36" s="86" t="s">
        <v>1</v>
      </c>
      <c r="CX36" s="87" t="s">
        <v>1</v>
      </c>
      <c r="CY36" s="85">
        <f t="shared" si="51"/>
        <v>0</v>
      </c>
      <c r="CZ36" s="86">
        <f t="shared" si="52"/>
        <v>0</v>
      </c>
      <c r="DA36" s="86">
        <f t="shared" si="53"/>
        <v>0</v>
      </c>
      <c r="DB36" s="86">
        <f t="shared" si="54"/>
        <v>0</v>
      </c>
      <c r="DC36" s="86">
        <f t="shared" si="55"/>
        <v>3</v>
      </c>
      <c r="DD36" s="87">
        <f t="shared" si="56"/>
        <v>0</v>
      </c>
    </row>
    <row r="37" spans="1:110" ht="12.75" x14ac:dyDescent="0.2">
      <c r="A37" s="75"/>
      <c r="B37" s="76"/>
      <c r="C37" s="77" t="s">
        <v>6</v>
      </c>
      <c r="D37" s="78">
        <f>SUM(D34:D36)</f>
        <v>400</v>
      </c>
      <c r="E37" s="78">
        <f>SUM(E34:E36)</f>
        <v>141</v>
      </c>
      <c r="F37" s="78">
        <f t="shared" ref="F37:AP37" si="57">SUM(F34:F36)</f>
        <v>0</v>
      </c>
      <c r="G37" s="78">
        <f t="shared" si="57"/>
        <v>1</v>
      </c>
      <c r="H37" s="78">
        <f t="shared" si="57"/>
        <v>0</v>
      </c>
      <c r="I37" s="78">
        <f t="shared" si="57"/>
        <v>0</v>
      </c>
      <c r="J37" s="78">
        <f t="shared" ref="J37" si="58">SUM(J34:J36)</f>
        <v>0</v>
      </c>
      <c r="K37" s="78">
        <f>SUM(K34:K36)</f>
        <v>258</v>
      </c>
      <c r="L37" s="52">
        <f t="shared" si="57"/>
        <v>93</v>
      </c>
      <c r="M37" s="88">
        <f t="shared" si="57"/>
        <v>0</v>
      </c>
      <c r="N37" s="89">
        <f t="shared" si="57"/>
        <v>0</v>
      </c>
      <c r="O37" s="89">
        <f t="shared" si="57"/>
        <v>0</v>
      </c>
      <c r="P37" s="89">
        <f t="shared" ref="P37" si="59">SUM(P34:P36)</f>
        <v>0</v>
      </c>
      <c r="Q37" s="89">
        <f t="shared" si="57"/>
        <v>0</v>
      </c>
      <c r="R37" s="90">
        <f t="shared" si="57"/>
        <v>0</v>
      </c>
      <c r="S37" s="88">
        <f t="shared" si="57"/>
        <v>0</v>
      </c>
      <c r="T37" s="89">
        <f t="shared" si="57"/>
        <v>0</v>
      </c>
      <c r="U37" s="89">
        <f t="shared" ref="U37:V37" si="60">SUM(U34:U36)</f>
        <v>0</v>
      </c>
      <c r="V37" s="89">
        <f t="shared" si="60"/>
        <v>0</v>
      </c>
      <c r="W37" s="89">
        <f t="shared" si="57"/>
        <v>0</v>
      </c>
      <c r="X37" s="90">
        <f t="shared" si="57"/>
        <v>0</v>
      </c>
      <c r="Y37" s="88">
        <f t="shared" si="57"/>
        <v>0</v>
      </c>
      <c r="Z37" s="89">
        <f t="shared" si="57"/>
        <v>0</v>
      </c>
      <c r="AA37" s="89">
        <f t="shared" ref="AA37:AB37" si="61">SUM(AA34:AA36)</f>
        <v>0</v>
      </c>
      <c r="AB37" s="89">
        <f t="shared" si="61"/>
        <v>0</v>
      </c>
      <c r="AC37" s="89">
        <f t="shared" si="57"/>
        <v>0</v>
      </c>
      <c r="AD37" s="90">
        <f t="shared" si="57"/>
        <v>0</v>
      </c>
      <c r="AE37" s="88">
        <f t="shared" si="57"/>
        <v>0</v>
      </c>
      <c r="AF37" s="89">
        <f t="shared" si="57"/>
        <v>0</v>
      </c>
      <c r="AG37" s="89">
        <f t="shared" ref="AG37:AH37" si="62">SUM(AG34:AG36)</f>
        <v>0</v>
      </c>
      <c r="AH37" s="89">
        <f t="shared" si="62"/>
        <v>0</v>
      </c>
      <c r="AI37" s="89">
        <f t="shared" si="57"/>
        <v>2</v>
      </c>
      <c r="AJ37" s="90">
        <f t="shared" si="57"/>
        <v>3</v>
      </c>
      <c r="AK37" s="88">
        <f t="shared" si="57"/>
        <v>0</v>
      </c>
      <c r="AL37" s="89">
        <f t="shared" si="57"/>
        <v>0</v>
      </c>
      <c r="AM37" s="89">
        <f t="shared" ref="AM37:AN37" si="63">SUM(AM34:AM36)</f>
        <v>0</v>
      </c>
      <c r="AN37" s="89">
        <f t="shared" si="63"/>
        <v>0</v>
      </c>
      <c r="AO37" s="89">
        <f t="shared" si="57"/>
        <v>1</v>
      </c>
      <c r="AP37" s="90">
        <f t="shared" si="57"/>
        <v>1</v>
      </c>
      <c r="AQ37" s="88">
        <f t="shared" ref="AQ37:BY37" si="64">SUM(AQ34:AQ36)</f>
        <v>0</v>
      </c>
      <c r="AR37" s="89">
        <f t="shared" si="64"/>
        <v>0</v>
      </c>
      <c r="AS37" s="89">
        <f t="shared" si="64"/>
        <v>0</v>
      </c>
      <c r="AT37" s="89">
        <f t="shared" si="64"/>
        <v>0</v>
      </c>
      <c r="AU37" s="89">
        <f t="shared" si="64"/>
        <v>2</v>
      </c>
      <c r="AV37" s="90">
        <f t="shared" si="64"/>
        <v>4</v>
      </c>
      <c r="AW37" s="88">
        <f t="shared" si="64"/>
        <v>0</v>
      </c>
      <c r="AX37" s="89">
        <f t="shared" si="64"/>
        <v>0</v>
      </c>
      <c r="AY37" s="89">
        <f t="shared" si="64"/>
        <v>0</v>
      </c>
      <c r="AZ37" s="89">
        <f t="shared" si="64"/>
        <v>0</v>
      </c>
      <c r="BA37" s="89">
        <f t="shared" si="64"/>
        <v>0</v>
      </c>
      <c r="BB37" s="90">
        <f t="shared" si="64"/>
        <v>1</v>
      </c>
      <c r="BC37" s="88">
        <f t="shared" si="64"/>
        <v>0</v>
      </c>
      <c r="BD37" s="89">
        <f t="shared" si="64"/>
        <v>0</v>
      </c>
      <c r="BE37" s="89">
        <f t="shared" si="64"/>
        <v>0</v>
      </c>
      <c r="BF37" s="89">
        <f t="shared" si="64"/>
        <v>0</v>
      </c>
      <c r="BG37" s="89">
        <f t="shared" si="64"/>
        <v>1</v>
      </c>
      <c r="BH37" s="90">
        <f t="shared" si="64"/>
        <v>4</v>
      </c>
      <c r="BI37" s="88">
        <f t="shared" si="64"/>
        <v>0</v>
      </c>
      <c r="BJ37" s="89">
        <f t="shared" si="64"/>
        <v>1</v>
      </c>
      <c r="BK37" s="89">
        <f t="shared" si="64"/>
        <v>0</v>
      </c>
      <c r="BL37" s="89">
        <f t="shared" si="64"/>
        <v>0</v>
      </c>
      <c r="BM37" s="89">
        <f t="shared" si="64"/>
        <v>0</v>
      </c>
      <c r="BN37" s="90">
        <f t="shared" si="64"/>
        <v>4</v>
      </c>
      <c r="BO37" s="88">
        <f t="shared" si="64"/>
        <v>0</v>
      </c>
      <c r="BP37" s="89">
        <f t="shared" si="64"/>
        <v>0</v>
      </c>
      <c r="BQ37" s="89">
        <f t="shared" si="64"/>
        <v>0</v>
      </c>
      <c r="BR37" s="89">
        <f t="shared" si="64"/>
        <v>0</v>
      </c>
      <c r="BS37" s="89">
        <f t="shared" si="64"/>
        <v>0</v>
      </c>
      <c r="BT37" s="90">
        <f t="shared" si="64"/>
        <v>0</v>
      </c>
      <c r="BU37" s="88">
        <f t="shared" si="64"/>
        <v>0</v>
      </c>
      <c r="BV37" s="89">
        <f t="shared" si="64"/>
        <v>0</v>
      </c>
      <c r="BW37" s="89">
        <f t="shared" si="64"/>
        <v>0</v>
      </c>
      <c r="BX37" s="89">
        <f t="shared" si="64"/>
        <v>0</v>
      </c>
      <c r="BY37" s="89">
        <f t="shared" si="64"/>
        <v>0</v>
      </c>
      <c r="BZ37" s="90">
        <f t="shared" ref="BZ37:CX37" si="65">SUM(BZ34:BZ36)</f>
        <v>0</v>
      </c>
      <c r="CA37" s="88">
        <f t="shared" si="65"/>
        <v>0</v>
      </c>
      <c r="CB37" s="89">
        <f t="shared" si="65"/>
        <v>0</v>
      </c>
      <c r="CC37" s="89">
        <f t="shared" si="65"/>
        <v>0</v>
      </c>
      <c r="CD37" s="89">
        <f t="shared" si="65"/>
        <v>0</v>
      </c>
      <c r="CE37" s="89">
        <f t="shared" si="65"/>
        <v>0</v>
      </c>
      <c r="CF37" s="90">
        <f t="shared" si="65"/>
        <v>0</v>
      </c>
      <c r="CG37" s="88">
        <f>SUM(CG34:CG36)</f>
        <v>0</v>
      </c>
      <c r="CH37" s="89">
        <f>SUM(CH34:CH36)</f>
        <v>0</v>
      </c>
      <c r="CI37" s="89">
        <f t="shared" ref="CI37:CJ37" si="66">SUM(CI34:CI36)</f>
        <v>0</v>
      </c>
      <c r="CJ37" s="89">
        <f t="shared" si="66"/>
        <v>0</v>
      </c>
      <c r="CK37" s="89">
        <f>SUM(CK34:CK36)</f>
        <v>0</v>
      </c>
      <c r="CL37" s="90">
        <f t="shared" si="65"/>
        <v>0</v>
      </c>
      <c r="CM37" s="88">
        <f t="shared" si="65"/>
        <v>0</v>
      </c>
      <c r="CN37" s="89">
        <f t="shared" si="65"/>
        <v>0</v>
      </c>
      <c r="CO37" s="89">
        <f t="shared" si="65"/>
        <v>0</v>
      </c>
      <c r="CP37" s="89">
        <f t="shared" si="65"/>
        <v>0</v>
      </c>
      <c r="CQ37" s="89">
        <f t="shared" si="65"/>
        <v>0</v>
      </c>
      <c r="CR37" s="90">
        <f t="shared" si="65"/>
        <v>0</v>
      </c>
      <c r="CS37" s="88">
        <f t="shared" si="65"/>
        <v>0</v>
      </c>
      <c r="CT37" s="89">
        <f t="shared" si="65"/>
        <v>0</v>
      </c>
      <c r="CU37" s="89">
        <f t="shared" si="65"/>
        <v>0</v>
      </c>
      <c r="CV37" s="89">
        <f t="shared" si="65"/>
        <v>0</v>
      </c>
      <c r="CW37" s="89">
        <f t="shared" si="65"/>
        <v>0</v>
      </c>
      <c r="CX37" s="90">
        <f t="shared" si="65"/>
        <v>0</v>
      </c>
      <c r="CY37" s="88">
        <f t="shared" ref="CY37:DD37" si="67">SUM(CY34:CY36)</f>
        <v>0</v>
      </c>
      <c r="CZ37" s="89">
        <f t="shared" si="67"/>
        <v>1</v>
      </c>
      <c r="DA37" s="89">
        <f t="shared" si="67"/>
        <v>0</v>
      </c>
      <c r="DB37" s="89">
        <f t="shared" si="67"/>
        <v>0</v>
      </c>
      <c r="DC37" s="89">
        <f t="shared" si="67"/>
        <v>6</v>
      </c>
      <c r="DD37" s="90">
        <f t="shared" si="67"/>
        <v>17</v>
      </c>
      <c r="DE37" s="2">
        <f>CY37/(F37-G37)*100</f>
        <v>0</v>
      </c>
      <c r="DF37" s="2">
        <f>SUM(CY37:DD37)/SUM(F37,I37,K37,L37)*100</f>
        <v>6.8376068376068382</v>
      </c>
    </row>
    <row r="38" spans="1:110" ht="12.75" x14ac:dyDescent="0.2">
      <c r="A38" s="121" t="s">
        <v>62</v>
      </c>
      <c r="B38" s="139" t="s">
        <v>47</v>
      </c>
      <c r="C38" s="91" t="s">
        <v>24</v>
      </c>
      <c r="D38" s="58">
        <v>90</v>
      </c>
      <c r="E38" s="58">
        <v>56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f t="shared" ref="K38:K41" si="68">D38-E38-G38-F38-H38-J38</f>
        <v>34</v>
      </c>
      <c r="L38" s="30">
        <v>28</v>
      </c>
      <c r="M38" s="104">
        <v>0</v>
      </c>
      <c r="N38" s="102">
        <v>0</v>
      </c>
      <c r="O38" s="102">
        <v>0</v>
      </c>
      <c r="P38" s="102">
        <v>0</v>
      </c>
      <c r="Q38" s="102">
        <v>3</v>
      </c>
      <c r="R38" s="103">
        <v>2</v>
      </c>
      <c r="S38" s="104">
        <v>0</v>
      </c>
      <c r="T38" s="102">
        <v>0</v>
      </c>
      <c r="U38" s="102">
        <v>0</v>
      </c>
      <c r="V38" s="102">
        <v>0</v>
      </c>
      <c r="W38" s="102">
        <v>0</v>
      </c>
      <c r="X38" s="103">
        <v>0</v>
      </c>
      <c r="Y38" s="104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3" t="s">
        <v>1</v>
      </c>
      <c r="AE38" s="104">
        <v>0</v>
      </c>
      <c r="AF38" s="102">
        <v>0</v>
      </c>
      <c r="AG38" s="102">
        <v>0</v>
      </c>
      <c r="AH38" s="102">
        <v>0</v>
      </c>
      <c r="AI38" s="102">
        <v>2</v>
      </c>
      <c r="AJ38" s="103">
        <v>0</v>
      </c>
      <c r="AK38" s="104">
        <v>0</v>
      </c>
      <c r="AL38" s="102">
        <v>0</v>
      </c>
      <c r="AM38" s="102">
        <v>0</v>
      </c>
      <c r="AN38" s="102">
        <v>0</v>
      </c>
      <c r="AO38" s="102">
        <v>0</v>
      </c>
      <c r="AP38" s="103">
        <v>2</v>
      </c>
      <c r="AQ38" s="104">
        <v>0</v>
      </c>
      <c r="AR38" s="102">
        <v>0</v>
      </c>
      <c r="AS38" s="102">
        <v>0</v>
      </c>
      <c r="AT38" s="102">
        <v>0</v>
      </c>
      <c r="AU38" s="102">
        <v>0</v>
      </c>
      <c r="AV38" s="103">
        <v>5</v>
      </c>
      <c r="AW38" s="104" t="s">
        <v>1</v>
      </c>
      <c r="AX38" s="102" t="s">
        <v>1</v>
      </c>
      <c r="AY38" s="102" t="s">
        <v>1</v>
      </c>
      <c r="AZ38" s="102" t="s">
        <v>1</v>
      </c>
      <c r="BA38" s="102" t="s">
        <v>1</v>
      </c>
      <c r="BB38" s="103" t="s">
        <v>1</v>
      </c>
      <c r="BC38" s="104" t="s">
        <v>1</v>
      </c>
      <c r="BD38" s="102" t="s">
        <v>1</v>
      </c>
      <c r="BE38" s="102" t="s">
        <v>1</v>
      </c>
      <c r="BF38" s="102" t="s">
        <v>1</v>
      </c>
      <c r="BG38" s="102" t="s">
        <v>1</v>
      </c>
      <c r="BH38" s="103" t="s">
        <v>1</v>
      </c>
      <c r="BI38" s="104" t="s">
        <v>1</v>
      </c>
      <c r="BJ38" s="102" t="s">
        <v>1</v>
      </c>
      <c r="BK38" s="102" t="s">
        <v>1</v>
      </c>
      <c r="BL38" s="102" t="s">
        <v>1</v>
      </c>
      <c r="BM38" s="102" t="s">
        <v>1</v>
      </c>
      <c r="BN38" s="103" t="s">
        <v>1</v>
      </c>
      <c r="BO38" s="104" t="s">
        <v>1</v>
      </c>
      <c r="BP38" s="102" t="s">
        <v>1</v>
      </c>
      <c r="BQ38" s="102" t="s">
        <v>1</v>
      </c>
      <c r="BR38" s="102" t="s">
        <v>1</v>
      </c>
      <c r="BS38" s="102" t="s">
        <v>1</v>
      </c>
      <c r="BT38" s="103" t="s">
        <v>1</v>
      </c>
      <c r="BU38" s="104" t="s">
        <v>1</v>
      </c>
      <c r="BV38" s="102" t="s">
        <v>1</v>
      </c>
      <c r="BW38" s="102" t="s">
        <v>1</v>
      </c>
      <c r="BX38" s="102" t="s">
        <v>1</v>
      </c>
      <c r="BY38" s="102" t="s">
        <v>1</v>
      </c>
      <c r="BZ38" s="103" t="s">
        <v>1</v>
      </c>
      <c r="CA38" s="104" t="s">
        <v>1</v>
      </c>
      <c r="CB38" s="102" t="s">
        <v>1</v>
      </c>
      <c r="CC38" s="102" t="s">
        <v>1</v>
      </c>
      <c r="CD38" s="102" t="s">
        <v>1</v>
      </c>
      <c r="CE38" s="102" t="s">
        <v>1</v>
      </c>
      <c r="CF38" s="103" t="s">
        <v>1</v>
      </c>
      <c r="CG38" s="104" t="s">
        <v>1</v>
      </c>
      <c r="CH38" s="102" t="s">
        <v>1</v>
      </c>
      <c r="CI38" s="102" t="s">
        <v>1</v>
      </c>
      <c r="CJ38" s="102" t="s">
        <v>1</v>
      </c>
      <c r="CK38" s="102" t="s">
        <v>1</v>
      </c>
      <c r="CL38" s="103" t="s">
        <v>1</v>
      </c>
      <c r="CM38" s="104" t="s">
        <v>1</v>
      </c>
      <c r="CN38" s="102" t="s">
        <v>1</v>
      </c>
      <c r="CO38" s="102" t="s">
        <v>1</v>
      </c>
      <c r="CP38" s="102" t="s">
        <v>1</v>
      </c>
      <c r="CQ38" s="102" t="s">
        <v>1</v>
      </c>
      <c r="CR38" s="103" t="s">
        <v>1</v>
      </c>
      <c r="CS38" s="104" t="s">
        <v>1</v>
      </c>
      <c r="CT38" s="102" t="s">
        <v>1</v>
      </c>
      <c r="CU38" s="102" t="s">
        <v>1</v>
      </c>
      <c r="CV38" s="102" t="s">
        <v>1</v>
      </c>
      <c r="CW38" s="102" t="s">
        <v>1</v>
      </c>
      <c r="CX38" s="103" t="s">
        <v>1</v>
      </c>
      <c r="CY38" s="104">
        <f t="shared" ref="CY38:CY41" si="69">SUM(M38,S38,Y38,AE38,AK38,AQ38,AW38,BC38,BI38,BO38,BU38,CA38,CG38,CM38,CS38)</f>
        <v>0</v>
      </c>
      <c r="CZ38" s="102">
        <f t="shared" ref="CZ38:CZ41" si="70">SUM(N38,T38,Z38,AF38,AL38,AR38,AX38,BD38,BJ38,BP38,BV38,CB38,CH38,CN38,CT38)</f>
        <v>0</v>
      </c>
      <c r="DA38" s="102">
        <f t="shared" ref="DA38:DA41" si="71">SUM(O38,U38,AA38,AG38,AM38,AS38,AY38,BE38,BK38,BQ38,BW38,CC38,CI38,CO38,CU38)</f>
        <v>0</v>
      </c>
      <c r="DB38" s="102">
        <f t="shared" ref="DB38:DB41" si="72">SUM(P38,V38,AB38,AH38,AN38,AT38,AZ38,BF38,BL38,BR38,BX38,CD38,CJ38,CP38,CV38)</f>
        <v>0</v>
      </c>
      <c r="DC38" s="102">
        <f t="shared" ref="DC38:DC41" si="73">SUM(Q38,W38,AC38,AI38,AO38,AU38,BA38,BG38,BM38,BS38,BY38,CE38,CK38,CQ38,CW38)</f>
        <v>5</v>
      </c>
      <c r="DD38" s="103">
        <f t="shared" ref="DD38:DD41" si="74">SUM(R38,X38,AD38,AJ38,AP38,AV38,BB38,BH38,BN38,BT38,BZ38,CF38,CL38,CR38,CX38)</f>
        <v>9</v>
      </c>
    </row>
    <row r="39" spans="1:110" ht="12.75" x14ac:dyDescent="0.2">
      <c r="A39" s="92">
        <v>32</v>
      </c>
      <c r="B39" s="140"/>
      <c r="C39" s="93" t="s">
        <v>25</v>
      </c>
      <c r="D39" s="95">
        <v>50</v>
      </c>
      <c r="E39" s="95">
        <v>28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f t="shared" si="68"/>
        <v>22</v>
      </c>
      <c r="L39" s="96" t="s">
        <v>1</v>
      </c>
      <c r="M39" s="85">
        <v>0</v>
      </c>
      <c r="N39" s="86">
        <v>0</v>
      </c>
      <c r="O39" s="86">
        <v>0</v>
      </c>
      <c r="P39" s="86">
        <v>0</v>
      </c>
      <c r="Q39" s="86">
        <v>0</v>
      </c>
      <c r="R39" s="87" t="s">
        <v>1</v>
      </c>
      <c r="S39" s="85">
        <v>0</v>
      </c>
      <c r="T39" s="86">
        <v>0</v>
      </c>
      <c r="U39" s="86">
        <v>0</v>
      </c>
      <c r="V39" s="86">
        <v>0</v>
      </c>
      <c r="W39" s="86">
        <v>0</v>
      </c>
      <c r="X39" s="87" t="s">
        <v>1</v>
      </c>
      <c r="Y39" s="85" t="s">
        <v>1</v>
      </c>
      <c r="Z39" s="86" t="s">
        <v>1</v>
      </c>
      <c r="AA39" s="86" t="s">
        <v>1</v>
      </c>
      <c r="AB39" s="86" t="s">
        <v>1</v>
      </c>
      <c r="AC39" s="86" t="s">
        <v>1</v>
      </c>
      <c r="AD39" s="87" t="s">
        <v>1</v>
      </c>
      <c r="AE39" s="85">
        <v>0</v>
      </c>
      <c r="AF39" s="86">
        <v>0</v>
      </c>
      <c r="AG39" s="86">
        <v>0</v>
      </c>
      <c r="AH39" s="86">
        <v>0</v>
      </c>
      <c r="AI39" s="86">
        <v>1</v>
      </c>
      <c r="AJ39" s="87" t="s">
        <v>1</v>
      </c>
      <c r="AK39" s="85">
        <v>0</v>
      </c>
      <c r="AL39" s="86">
        <v>0</v>
      </c>
      <c r="AM39" s="86">
        <v>0</v>
      </c>
      <c r="AN39" s="86">
        <v>0</v>
      </c>
      <c r="AO39" s="86">
        <v>1</v>
      </c>
      <c r="AP39" s="87" t="s">
        <v>1</v>
      </c>
      <c r="AQ39" s="85">
        <v>0</v>
      </c>
      <c r="AR39" s="86">
        <v>0</v>
      </c>
      <c r="AS39" s="86">
        <v>0</v>
      </c>
      <c r="AT39" s="86">
        <v>0</v>
      </c>
      <c r="AU39" s="86">
        <v>1</v>
      </c>
      <c r="AV39" s="87" t="s">
        <v>1</v>
      </c>
      <c r="AW39" s="85" t="s">
        <v>1</v>
      </c>
      <c r="AX39" s="86" t="s">
        <v>1</v>
      </c>
      <c r="AY39" s="86" t="s">
        <v>1</v>
      </c>
      <c r="AZ39" s="86" t="s">
        <v>1</v>
      </c>
      <c r="BA39" s="86" t="s">
        <v>1</v>
      </c>
      <c r="BB39" s="87" t="s">
        <v>1</v>
      </c>
      <c r="BC39" s="85" t="s">
        <v>1</v>
      </c>
      <c r="BD39" s="86" t="s">
        <v>1</v>
      </c>
      <c r="BE39" s="86" t="s">
        <v>1</v>
      </c>
      <c r="BF39" s="86" t="s">
        <v>1</v>
      </c>
      <c r="BG39" s="86" t="s">
        <v>1</v>
      </c>
      <c r="BH39" s="87" t="s">
        <v>1</v>
      </c>
      <c r="BI39" s="85" t="s">
        <v>1</v>
      </c>
      <c r="BJ39" s="86" t="s">
        <v>1</v>
      </c>
      <c r="BK39" s="86" t="s">
        <v>1</v>
      </c>
      <c r="BL39" s="86" t="s">
        <v>1</v>
      </c>
      <c r="BM39" s="86" t="s">
        <v>1</v>
      </c>
      <c r="BN39" s="87" t="s">
        <v>1</v>
      </c>
      <c r="BO39" s="85" t="s">
        <v>1</v>
      </c>
      <c r="BP39" s="86" t="s">
        <v>1</v>
      </c>
      <c r="BQ39" s="86" t="s">
        <v>1</v>
      </c>
      <c r="BR39" s="86" t="s">
        <v>1</v>
      </c>
      <c r="BS39" s="86" t="s">
        <v>1</v>
      </c>
      <c r="BT39" s="87" t="s">
        <v>1</v>
      </c>
      <c r="BU39" s="85" t="s">
        <v>1</v>
      </c>
      <c r="BV39" s="86" t="s">
        <v>1</v>
      </c>
      <c r="BW39" s="86" t="s">
        <v>1</v>
      </c>
      <c r="BX39" s="86" t="s">
        <v>1</v>
      </c>
      <c r="BY39" s="86" t="s">
        <v>1</v>
      </c>
      <c r="BZ39" s="87" t="s">
        <v>1</v>
      </c>
      <c r="CA39" s="85" t="s">
        <v>1</v>
      </c>
      <c r="CB39" s="86" t="s">
        <v>1</v>
      </c>
      <c r="CC39" s="86" t="s">
        <v>1</v>
      </c>
      <c r="CD39" s="86" t="s">
        <v>1</v>
      </c>
      <c r="CE39" s="86" t="s">
        <v>1</v>
      </c>
      <c r="CF39" s="87" t="s">
        <v>1</v>
      </c>
      <c r="CG39" s="85" t="s">
        <v>1</v>
      </c>
      <c r="CH39" s="86" t="s">
        <v>1</v>
      </c>
      <c r="CI39" s="86" t="s">
        <v>1</v>
      </c>
      <c r="CJ39" s="86" t="s">
        <v>1</v>
      </c>
      <c r="CK39" s="86" t="s">
        <v>1</v>
      </c>
      <c r="CL39" s="87" t="s">
        <v>1</v>
      </c>
      <c r="CM39" s="85" t="s">
        <v>1</v>
      </c>
      <c r="CN39" s="86" t="s">
        <v>1</v>
      </c>
      <c r="CO39" s="86" t="s">
        <v>1</v>
      </c>
      <c r="CP39" s="86" t="s">
        <v>1</v>
      </c>
      <c r="CQ39" s="86" t="s">
        <v>1</v>
      </c>
      <c r="CR39" s="87" t="s">
        <v>1</v>
      </c>
      <c r="CS39" s="85" t="s">
        <v>1</v>
      </c>
      <c r="CT39" s="86" t="s">
        <v>1</v>
      </c>
      <c r="CU39" s="86" t="s">
        <v>1</v>
      </c>
      <c r="CV39" s="86" t="s">
        <v>1</v>
      </c>
      <c r="CW39" s="86" t="s">
        <v>1</v>
      </c>
      <c r="CX39" s="87" t="s">
        <v>1</v>
      </c>
      <c r="CY39" s="85">
        <f t="shared" si="69"/>
        <v>0</v>
      </c>
      <c r="CZ39" s="86">
        <f t="shared" si="70"/>
        <v>0</v>
      </c>
      <c r="DA39" s="86">
        <f t="shared" si="71"/>
        <v>0</v>
      </c>
      <c r="DB39" s="86">
        <f t="shared" si="72"/>
        <v>0</v>
      </c>
      <c r="DC39" s="86">
        <f t="shared" si="73"/>
        <v>3</v>
      </c>
      <c r="DD39" s="87">
        <f t="shared" si="74"/>
        <v>0</v>
      </c>
    </row>
    <row r="40" spans="1:110" ht="12.75" x14ac:dyDescent="0.2">
      <c r="A40" s="122" t="s">
        <v>63</v>
      </c>
      <c r="B40" s="141"/>
      <c r="C40" s="34" t="s">
        <v>39</v>
      </c>
      <c r="D40" s="34">
        <v>90</v>
      </c>
      <c r="E40" s="34">
        <v>86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f>D40-E40-G40-F40-H40-J40-1</f>
        <v>3</v>
      </c>
      <c r="L40" s="32">
        <v>26</v>
      </c>
      <c r="M40" s="85">
        <v>0</v>
      </c>
      <c r="N40" s="86">
        <v>0</v>
      </c>
      <c r="O40" s="86">
        <v>0</v>
      </c>
      <c r="P40" s="86">
        <v>0</v>
      </c>
      <c r="Q40" s="86">
        <v>0</v>
      </c>
      <c r="R40" s="87">
        <v>1</v>
      </c>
      <c r="S40" s="85">
        <v>0</v>
      </c>
      <c r="T40" s="86">
        <v>0</v>
      </c>
      <c r="U40" s="86">
        <v>0</v>
      </c>
      <c r="V40" s="86">
        <v>0</v>
      </c>
      <c r="W40" s="86">
        <v>0</v>
      </c>
      <c r="X40" s="87">
        <v>1</v>
      </c>
      <c r="Y40" s="85" t="s">
        <v>1</v>
      </c>
      <c r="Z40" s="86" t="s">
        <v>1</v>
      </c>
      <c r="AA40" s="86" t="s">
        <v>1</v>
      </c>
      <c r="AB40" s="86" t="s">
        <v>1</v>
      </c>
      <c r="AC40" s="86" t="s">
        <v>1</v>
      </c>
      <c r="AD40" s="87" t="s">
        <v>1</v>
      </c>
      <c r="AE40" s="85">
        <v>0</v>
      </c>
      <c r="AF40" s="86">
        <v>0</v>
      </c>
      <c r="AG40" s="86">
        <v>0</v>
      </c>
      <c r="AH40" s="86">
        <v>0</v>
      </c>
      <c r="AI40" s="86">
        <v>0</v>
      </c>
      <c r="AJ40" s="87">
        <v>5</v>
      </c>
      <c r="AK40" s="85">
        <v>0</v>
      </c>
      <c r="AL40" s="86">
        <v>0</v>
      </c>
      <c r="AM40" s="86">
        <v>0</v>
      </c>
      <c r="AN40" s="86">
        <v>0</v>
      </c>
      <c r="AO40" s="86">
        <v>0</v>
      </c>
      <c r="AP40" s="87">
        <v>4</v>
      </c>
      <c r="AQ40" s="85">
        <v>0</v>
      </c>
      <c r="AR40" s="86">
        <v>1</v>
      </c>
      <c r="AS40" s="86">
        <v>0</v>
      </c>
      <c r="AT40" s="86">
        <v>0</v>
      </c>
      <c r="AU40" s="86">
        <v>2</v>
      </c>
      <c r="AV40" s="87">
        <v>3</v>
      </c>
      <c r="AW40" s="85" t="s">
        <v>1</v>
      </c>
      <c r="AX40" s="86" t="s">
        <v>1</v>
      </c>
      <c r="AY40" s="86" t="s">
        <v>1</v>
      </c>
      <c r="AZ40" s="86" t="s">
        <v>1</v>
      </c>
      <c r="BA40" s="86" t="s">
        <v>1</v>
      </c>
      <c r="BB40" s="87" t="s">
        <v>1</v>
      </c>
      <c r="BC40" s="85" t="s">
        <v>1</v>
      </c>
      <c r="BD40" s="86" t="s">
        <v>1</v>
      </c>
      <c r="BE40" s="86" t="s">
        <v>1</v>
      </c>
      <c r="BF40" s="86" t="s">
        <v>1</v>
      </c>
      <c r="BG40" s="86" t="s">
        <v>1</v>
      </c>
      <c r="BH40" s="87" t="s">
        <v>1</v>
      </c>
      <c r="BI40" s="85" t="s">
        <v>1</v>
      </c>
      <c r="BJ40" s="86" t="s">
        <v>1</v>
      </c>
      <c r="BK40" s="86" t="s">
        <v>1</v>
      </c>
      <c r="BL40" s="86" t="s">
        <v>1</v>
      </c>
      <c r="BM40" s="86" t="s">
        <v>1</v>
      </c>
      <c r="BN40" s="87" t="s">
        <v>1</v>
      </c>
      <c r="BO40" s="85" t="s">
        <v>1</v>
      </c>
      <c r="BP40" s="86" t="s">
        <v>1</v>
      </c>
      <c r="BQ40" s="86" t="s">
        <v>1</v>
      </c>
      <c r="BR40" s="86" t="s">
        <v>1</v>
      </c>
      <c r="BS40" s="86" t="s">
        <v>1</v>
      </c>
      <c r="BT40" s="87" t="s">
        <v>1</v>
      </c>
      <c r="BU40" s="85" t="s">
        <v>1</v>
      </c>
      <c r="BV40" s="86" t="s">
        <v>1</v>
      </c>
      <c r="BW40" s="86" t="s">
        <v>1</v>
      </c>
      <c r="BX40" s="86" t="s">
        <v>1</v>
      </c>
      <c r="BY40" s="86" t="s">
        <v>1</v>
      </c>
      <c r="BZ40" s="87" t="s">
        <v>1</v>
      </c>
      <c r="CA40" s="85" t="s">
        <v>1</v>
      </c>
      <c r="CB40" s="86" t="s">
        <v>1</v>
      </c>
      <c r="CC40" s="86" t="s">
        <v>1</v>
      </c>
      <c r="CD40" s="86" t="s">
        <v>1</v>
      </c>
      <c r="CE40" s="86" t="s">
        <v>1</v>
      </c>
      <c r="CF40" s="87" t="s">
        <v>1</v>
      </c>
      <c r="CG40" s="85" t="s">
        <v>1</v>
      </c>
      <c r="CH40" s="86" t="s">
        <v>1</v>
      </c>
      <c r="CI40" s="86" t="s">
        <v>1</v>
      </c>
      <c r="CJ40" s="86" t="s">
        <v>1</v>
      </c>
      <c r="CK40" s="86" t="s">
        <v>1</v>
      </c>
      <c r="CL40" s="87" t="s">
        <v>1</v>
      </c>
      <c r="CM40" s="85" t="s">
        <v>1</v>
      </c>
      <c r="CN40" s="86" t="s">
        <v>1</v>
      </c>
      <c r="CO40" s="86" t="s">
        <v>1</v>
      </c>
      <c r="CP40" s="86" t="s">
        <v>1</v>
      </c>
      <c r="CQ40" s="86" t="s">
        <v>1</v>
      </c>
      <c r="CR40" s="87" t="s">
        <v>1</v>
      </c>
      <c r="CS40" s="85" t="s">
        <v>1</v>
      </c>
      <c r="CT40" s="86" t="s">
        <v>1</v>
      </c>
      <c r="CU40" s="86" t="s">
        <v>1</v>
      </c>
      <c r="CV40" s="86" t="s">
        <v>1</v>
      </c>
      <c r="CW40" s="86" t="s">
        <v>1</v>
      </c>
      <c r="CX40" s="87" t="s">
        <v>1</v>
      </c>
      <c r="CY40" s="85">
        <f t="shared" si="69"/>
        <v>0</v>
      </c>
      <c r="CZ40" s="86">
        <f t="shared" si="70"/>
        <v>1</v>
      </c>
      <c r="DA40" s="86">
        <f t="shared" si="71"/>
        <v>0</v>
      </c>
      <c r="DB40" s="86">
        <f t="shared" si="72"/>
        <v>0</v>
      </c>
      <c r="DC40" s="86">
        <f t="shared" si="73"/>
        <v>2</v>
      </c>
      <c r="DD40" s="87">
        <f t="shared" si="74"/>
        <v>14</v>
      </c>
    </row>
    <row r="41" spans="1:110" ht="12.75" x14ac:dyDescent="0.2">
      <c r="A41" s="33">
        <v>35</v>
      </c>
      <c r="B41" s="141"/>
      <c r="C41" s="34" t="s">
        <v>26</v>
      </c>
      <c r="D41" s="34">
        <v>60</v>
      </c>
      <c r="E41" s="34">
        <v>36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f t="shared" si="68"/>
        <v>24</v>
      </c>
      <c r="L41" s="32" t="s">
        <v>1</v>
      </c>
      <c r="M41" s="85">
        <v>0</v>
      </c>
      <c r="N41" s="86">
        <v>0</v>
      </c>
      <c r="O41" s="86">
        <v>0</v>
      </c>
      <c r="P41" s="86">
        <v>0</v>
      </c>
      <c r="Q41" s="86">
        <v>2</v>
      </c>
      <c r="R41" s="87" t="s">
        <v>1</v>
      </c>
      <c r="S41" s="85">
        <v>0</v>
      </c>
      <c r="T41" s="86">
        <v>0</v>
      </c>
      <c r="U41" s="86">
        <v>0</v>
      </c>
      <c r="V41" s="86">
        <v>0</v>
      </c>
      <c r="W41" s="86">
        <v>0</v>
      </c>
      <c r="X41" s="87" t="s">
        <v>1</v>
      </c>
      <c r="Y41" s="85" t="s">
        <v>1</v>
      </c>
      <c r="Z41" s="86" t="s">
        <v>1</v>
      </c>
      <c r="AA41" s="86" t="s">
        <v>1</v>
      </c>
      <c r="AB41" s="86" t="s">
        <v>1</v>
      </c>
      <c r="AC41" s="86" t="s">
        <v>1</v>
      </c>
      <c r="AD41" s="87" t="s">
        <v>1</v>
      </c>
      <c r="AE41" s="85">
        <v>0</v>
      </c>
      <c r="AF41" s="86">
        <v>0</v>
      </c>
      <c r="AG41" s="86">
        <v>0</v>
      </c>
      <c r="AH41" s="86">
        <v>0</v>
      </c>
      <c r="AI41" s="86">
        <v>0</v>
      </c>
      <c r="AJ41" s="87" t="s">
        <v>1</v>
      </c>
      <c r="AK41" s="85">
        <v>0</v>
      </c>
      <c r="AL41" s="86">
        <v>0</v>
      </c>
      <c r="AM41" s="86">
        <v>0</v>
      </c>
      <c r="AN41" s="86">
        <v>0</v>
      </c>
      <c r="AO41" s="86">
        <v>0</v>
      </c>
      <c r="AP41" s="87" t="s">
        <v>1</v>
      </c>
      <c r="AQ41" s="85">
        <v>0</v>
      </c>
      <c r="AR41" s="86">
        <v>2</v>
      </c>
      <c r="AS41" s="86">
        <v>0</v>
      </c>
      <c r="AT41" s="86">
        <v>0</v>
      </c>
      <c r="AU41" s="86">
        <v>0</v>
      </c>
      <c r="AV41" s="87" t="s">
        <v>1</v>
      </c>
      <c r="AW41" s="85">
        <v>0</v>
      </c>
      <c r="AX41" s="86">
        <v>0</v>
      </c>
      <c r="AY41" s="86">
        <v>0</v>
      </c>
      <c r="AZ41" s="86">
        <v>0</v>
      </c>
      <c r="BA41" s="86">
        <v>1</v>
      </c>
      <c r="BB41" s="87" t="s">
        <v>1</v>
      </c>
      <c r="BC41" s="85">
        <v>0</v>
      </c>
      <c r="BD41" s="86">
        <v>0</v>
      </c>
      <c r="BE41" s="86">
        <v>0</v>
      </c>
      <c r="BF41" s="86">
        <v>0</v>
      </c>
      <c r="BG41" s="86">
        <v>1</v>
      </c>
      <c r="BH41" s="87" t="s">
        <v>1</v>
      </c>
      <c r="BI41" s="85">
        <v>0</v>
      </c>
      <c r="BJ41" s="86">
        <v>0</v>
      </c>
      <c r="BK41" s="86">
        <v>0</v>
      </c>
      <c r="BL41" s="86">
        <v>0</v>
      </c>
      <c r="BM41" s="86">
        <v>1</v>
      </c>
      <c r="BN41" s="87" t="s">
        <v>1</v>
      </c>
      <c r="BO41" s="85">
        <v>0</v>
      </c>
      <c r="BP41" s="86">
        <v>0</v>
      </c>
      <c r="BQ41" s="86">
        <v>0</v>
      </c>
      <c r="BR41" s="86">
        <v>0</v>
      </c>
      <c r="BS41" s="86">
        <v>0</v>
      </c>
      <c r="BT41" s="87" t="s">
        <v>1</v>
      </c>
      <c r="BU41" s="85" t="s">
        <v>1</v>
      </c>
      <c r="BV41" s="86" t="s">
        <v>1</v>
      </c>
      <c r="BW41" s="86" t="s">
        <v>1</v>
      </c>
      <c r="BX41" s="86" t="s">
        <v>1</v>
      </c>
      <c r="BY41" s="86" t="s">
        <v>1</v>
      </c>
      <c r="BZ41" s="87" t="s">
        <v>1</v>
      </c>
      <c r="CA41" s="85" t="s">
        <v>1</v>
      </c>
      <c r="CB41" s="86" t="s">
        <v>1</v>
      </c>
      <c r="CC41" s="86" t="s">
        <v>1</v>
      </c>
      <c r="CD41" s="86" t="s">
        <v>1</v>
      </c>
      <c r="CE41" s="86" t="s">
        <v>1</v>
      </c>
      <c r="CF41" s="87" t="s">
        <v>1</v>
      </c>
      <c r="CG41" s="85" t="s">
        <v>1</v>
      </c>
      <c r="CH41" s="86" t="s">
        <v>1</v>
      </c>
      <c r="CI41" s="86" t="s">
        <v>1</v>
      </c>
      <c r="CJ41" s="86" t="s">
        <v>1</v>
      </c>
      <c r="CK41" s="86" t="s">
        <v>1</v>
      </c>
      <c r="CL41" s="87" t="s">
        <v>1</v>
      </c>
      <c r="CM41" s="85" t="s">
        <v>1</v>
      </c>
      <c r="CN41" s="86" t="s">
        <v>1</v>
      </c>
      <c r="CO41" s="86" t="s">
        <v>1</v>
      </c>
      <c r="CP41" s="86" t="s">
        <v>1</v>
      </c>
      <c r="CQ41" s="86" t="s">
        <v>1</v>
      </c>
      <c r="CR41" s="87" t="s">
        <v>1</v>
      </c>
      <c r="CS41" s="85" t="s">
        <v>1</v>
      </c>
      <c r="CT41" s="86" t="s">
        <v>1</v>
      </c>
      <c r="CU41" s="86" t="s">
        <v>1</v>
      </c>
      <c r="CV41" s="86" t="s">
        <v>1</v>
      </c>
      <c r="CW41" s="86" t="s">
        <v>1</v>
      </c>
      <c r="CX41" s="87" t="s">
        <v>1</v>
      </c>
      <c r="CY41" s="85">
        <f t="shared" si="69"/>
        <v>0</v>
      </c>
      <c r="CZ41" s="86">
        <f t="shared" si="70"/>
        <v>2</v>
      </c>
      <c r="DA41" s="86">
        <f t="shared" si="71"/>
        <v>0</v>
      </c>
      <c r="DB41" s="86">
        <f t="shared" si="72"/>
        <v>0</v>
      </c>
      <c r="DC41" s="86">
        <f t="shared" si="73"/>
        <v>5</v>
      </c>
      <c r="DD41" s="87">
        <f t="shared" si="74"/>
        <v>0</v>
      </c>
    </row>
    <row r="42" spans="1:110" ht="12.75" x14ac:dyDescent="0.2">
      <c r="A42" s="35"/>
      <c r="B42" s="36"/>
      <c r="C42" s="37" t="s">
        <v>6</v>
      </c>
      <c r="D42" s="38">
        <f>SUM(D38:D41)</f>
        <v>290</v>
      </c>
      <c r="E42" s="38">
        <f>SUM(E38:E41)</f>
        <v>206</v>
      </c>
      <c r="F42" s="38">
        <f t="shared" ref="F42:AP42" si="75">SUM(F38:F41)</f>
        <v>0</v>
      </c>
      <c r="G42" s="38">
        <f t="shared" si="75"/>
        <v>0</v>
      </c>
      <c r="H42" s="38">
        <f t="shared" si="75"/>
        <v>0</v>
      </c>
      <c r="I42" s="38">
        <f t="shared" si="75"/>
        <v>0</v>
      </c>
      <c r="J42" s="38">
        <f t="shared" ref="J42" si="76">SUM(J38:J41)</f>
        <v>0</v>
      </c>
      <c r="K42" s="38">
        <f>SUM(K38:K41)</f>
        <v>83</v>
      </c>
      <c r="L42" s="39">
        <f t="shared" si="75"/>
        <v>54</v>
      </c>
      <c r="M42" s="88">
        <f t="shared" si="75"/>
        <v>0</v>
      </c>
      <c r="N42" s="89">
        <f t="shared" si="75"/>
        <v>0</v>
      </c>
      <c r="O42" s="89">
        <f t="shared" si="75"/>
        <v>0</v>
      </c>
      <c r="P42" s="89">
        <f t="shared" si="75"/>
        <v>0</v>
      </c>
      <c r="Q42" s="89">
        <f t="shared" si="75"/>
        <v>5</v>
      </c>
      <c r="R42" s="90">
        <f t="shared" si="75"/>
        <v>3</v>
      </c>
      <c r="S42" s="88">
        <f t="shared" si="75"/>
        <v>0</v>
      </c>
      <c r="T42" s="89">
        <f t="shared" si="75"/>
        <v>0</v>
      </c>
      <c r="U42" s="89">
        <f t="shared" ref="U42:V42" si="77">SUM(U38:U41)</f>
        <v>0</v>
      </c>
      <c r="V42" s="89">
        <f t="shared" si="77"/>
        <v>0</v>
      </c>
      <c r="W42" s="89">
        <f t="shared" si="75"/>
        <v>0</v>
      </c>
      <c r="X42" s="90">
        <f t="shared" si="75"/>
        <v>1</v>
      </c>
      <c r="Y42" s="88">
        <f t="shared" si="75"/>
        <v>0</v>
      </c>
      <c r="Z42" s="89">
        <f t="shared" si="75"/>
        <v>0</v>
      </c>
      <c r="AA42" s="89">
        <f t="shared" ref="AA42:AB42" si="78">SUM(AA38:AA41)</f>
        <v>0</v>
      </c>
      <c r="AB42" s="89">
        <f t="shared" si="78"/>
        <v>0</v>
      </c>
      <c r="AC42" s="89">
        <f t="shared" si="75"/>
        <v>0</v>
      </c>
      <c r="AD42" s="90">
        <f t="shared" si="75"/>
        <v>0</v>
      </c>
      <c r="AE42" s="88">
        <f t="shared" si="75"/>
        <v>0</v>
      </c>
      <c r="AF42" s="89">
        <f t="shared" si="75"/>
        <v>0</v>
      </c>
      <c r="AG42" s="89">
        <f t="shared" ref="AG42:AH42" si="79">SUM(AG38:AG41)</f>
        <v>0</v>
      </c>
      <c r="AH42" s="89">
        <f t="shared" si="79"/>
        <v>0</v>
      </c>
      <c r="AI42" s="89">
        <f t="shared" si="75"/>
        <v>3</v>
      </c>
      <c r="AJ42" s="90">
        <f t="shared" si="75"/>
        <v>5</v>
      </c>
      <c r="AK42" s="88">
        <f t="shared" si="75"/>
        <v>0</v>
      </c>
      <c r="AL42" s="89">
        <f t="shared" si="75"/>
        <v>0</v>
      </c>
      <c r="AM42" s="89">
        <f t="shared" ref="AM42:AN42" si="80">SUM(AM38:AM41)</f>
        <v>0</v>
      </c>
      <c r="AN42" s="89">
        <f t="shared" si="80"/>
        <v>0</v>
      </c>
      <c r="AO42" s="89">
        <f t="shared" si="75"/>
        <v>1</v>
      </c>
      <c r="AP42" s="90">
        <f t="shared" si="75"/>
        <v>6</v>
      </c>
      <c r="AQ42" s="88">
        <f t="shared" ref="AQ42:BY42" si="81">SUM(AQ38:AQ41)</f>
        <v>0</v>
      </c>
      <c r="AR42" s="89">
        <f t="shared" si="81"/>
        <v>3</v>
      </c>
      <c r="AS42" s="89">
        <f t="shared" si="81"/>
        <v>0</v>
      </c>
      <c r="AT42" s="89">
        <f t="shared" si="81"/>
        <v>0</v>
      </c>
      <c r="AU42" s="89">
        <f t="shared" si="81"/>
        <v>3</v>
      </c>
      <c r="AV42" s="90">
        <f t="shared" si="81"/>
        <v>8</v>
      </c>
      <c r="AW42" s="88">
        <f t="shared" si="81"/>
        <v>0</v>
      </c>
      <c r="AX42" s="89">
        <f t="shared" si="81"/>
        <v>0</v>
      </c>
      <c r="AY42" s="89">
        <f t="shared" si="81"/>
        <v>0</v>
      </c>
      <c r="AZ42" s="89">
        <f t="shared" si="81"/>
        <v>0</v>
      </c>
      <c r="BA42" s="89">
        <f t="shared" si="81"/>
        <v>1</v>
      </c>
      <c r="BB42" s="90">
        <f t="shared" si="81"/>
        <v>0</v>
      </c>
      <c r="BC42" s="88">
        <f t="shared" si="81"/>
        <v>0</v>
      </c>
      <c r="BD42" s="89">
        <f t="shared" si="81"/>
        <v>0</v>
      </c>
      <c r="BE42" s="89">
        <f t="shared" si="81"/>
        <v>0</v>
      </c>
      <c r="BF42" s="89">
        <f t="shared" si="81"/>
        <v>0</v>
      </c>
      <c r="BG42" s="89">
        <f t="shared" si="81"/>
        <v>1</v>
      </c>
      <c r="BH42" s="90">
        <f t="shared" si="81"/>
        <v>0</v>
      </c>
      <c r="BI42" s="88">
        <f t="shared" si="81"/>
        <v>0</v>
      </c>
      <c r="BJ42" s="89">
        <f t="shared" si="81"/>
        <v>0</v>
      </c>
      <c r="BK42" s="89">
        <f t="shared" si="81"/>
        <v>0</v>
      </c>
      <c r="BL42" s="89">
        <f t="shared" si="81"/>
        <v>0</v>
      </c>
      <c r="BM42" s="89">
        <f t="shared" si="81"/>
        <v>1</v>
      </c>
      <c r="BN42" s="90">
        <f t="shared" si="81"/>
        <v>0</v>
      </c>
      <c r="BO42" s="88">
        <f t="shared" si="81"/>
        <v>0</v>
      </c>
      <c r="BP42" s="89">
        <f t="shared" si="81"/>
        <v>0</v>
      </c>
      <c r="BQ42" s="89">
        <f t="shared" si="81"/>
        <v>0</v>
      </c>
      <c r="BR42" s="89">
        <f t="shared" si="81"/>
        <v>0</v>
      </c>
      <c r="BS42" s="89">
        <f t="shared" si="81"/>
        <v>0</v>
      </c>
      <c r="BT42" s="90">
        <f t="shared" si="81"/>
        <v>0</v>
      </c>
      <c r="BU42" s="88">
        <f t="shared" si="81"/>
        <v>0</v>
      </c>
      <c r="BV42" s="89">
        <f t="shared" si="81"/>
        <v>0</v>
      </c>
      <c r="BW42" s="89">
        <f t="shared" si="81"/>
        <v>0</v>
      </c>
      <c r="BX42" s="89">
        <f t="shared" si="81"/>
        <v>0</v>
      </c>
      <c r="BY42" s="89">
        <f t="shared" si="81"/>
        <v>0</v>
      </c>
      <c r="BZ42" s="90">
        <f t="shared" ref="BZ42:CX42" si="82">SUM(BZ38:BZ41)</f>
        <v>0</v>
      </c>
      <c r="CA42" s="88">
        <f t="shared" si="82"/>
        <v>0</v>
      </c>
      <c r="CB42" s="89">
        <f t="shared" si="82"/>
        <v>0</v>
      </c>
      <c r="CC42" s="89">
        <f t="shared" si="82"/>
        <v>0</v>
      </c>
      <c r="CD42" s="89">
        <f t="shared" si="82"/>
        <v>0</v>
      </c>
      <c r="CE42" s="89">
        <f t="shared" si="82"/>
        <v>0</v>
      </c>
      <c r="CF42" s="90">
        <f t="shared" si="82"/>
        <v>0</v>
      </c>
      <c r="CG42" s="88">
        <f>SUM(CG38:CG41)</f>
        <v>0</v>
      </c>
      <c r="CH42" s="89">
        <f>SUM(CH38:CH41)</f>
        <v>0</v>
      </c>
      <c r="CI42" s="89">
        <f t="shared" ref="CI42:CJ42" si="83">SUM(CI38:CI41)</f>
        <v>0</v>
      </c>
      <c r="CJ42" s="89">
        <f t="shared" si="83"/>
        <v>0</v>
      </c>
      <c r="CK42" s="89">
        <f>SUM(CK38:CK41)</f>
        <v>0</v>
      </c>
      <c r="CL42" s="90">
        <f t="shared" si="82"/>
        <v>0</v>
      </c>
      <c r="CM42" s="88">
        <f t="shared" si="82"/>
        <v>0</v>
      </c>
      <c r="CN42" s="89">
        <f t="shared" si="82"/>
        <v>0</v>
      </c>
      <c r="CO42" s="89">
        <f t="shared" si="82"/>
        <v>0</v>
      </c>
      <c r="CP42" s="89">
        <f t="shared" si="82"/>
        <v>0</v>
      </c>
      <c r="CQ42" s="89">
        <f t="shared" si="82"/>
        <v>0</v>
      </c>
      <c r="CR42" s="90">
        <f t="shared" si="82"/>
        <v>0</v>
      </c>
      <c r="CS42" s="88">
        <f t="shared" si="82"/>
        <v>0</v>
      </c>
      <c r="CT42" s="89">
        <f t="shared" si="82"/>
        <v>0</v>
      </c>
      <c r="CU42" s="89">
        <f t="shared" si="82"/>
        <v>0</v>
      </c>
      <c r="CV42" s="89">
        <f t="shared" si="82"/>
        <v>0</v>
      </c>
      <c r="CW42" s="89">
        <f t="shared" si="82"/>
        <v>0</v>
      </c>
      <c r="CX42" s="90">
        <f t="shared" si="82"/>
        <v>0</v>
      </c>
      <c r="CY42" s="88">
        <f t="shared" ref="CY42:DD42" si="84">SUM(CY38:CY41)</f>
        <v>0</v>
      </c>
      <c r="CZ42" s="89">
        <f t="shared" si="84"/>
        <v>3</v>
      </c>
      <c r="DA42" s="89">
        <f t="shared" si="84"/>
        <v>0</v>
      </c>
      <c r="DB42" s="89">
        <f t="shared" si="84"/>
        <v>0</v>
      </c>
      <c r="DC42" s="89">
        <f t="shared" si="84"/>
        <v>15</v>
      </c>
      <c r="DD42" s="90">
        <f t="shared" si="84"/>
        <v>23</v>
      </c>
      <c r="DE42" s="2" t="e">
        <f>CY42/(F42-G42)*100</f>
        <v>#DIV/0!</v>
      </c>
      <c r="DF42" s="2">
        <f>SUM(CY42:DD42)/SUM(F42,I42,K42,L42)*100</f>
        <v>29.927007299270077</v>
      </c>
    </row>
    <row r="43" spans="1:110" ht="12.75" x14ac:dyDescent="0.2">
      <c r="A43" s="53"/>
      <c r="B43" s="54" t="s">
        <v>56</v>
      </c>
      <c r="C43" s="55"/>
      <c r="D43" s="55">
        <f>D21+D27+D33+D37+D42</f>
        <v>2075</v>
      </c>
      <c r="E43" s="55">
        <f>E21+E27+E33+E37+E42</f>
        <v>776</v>
      </c>
      <c r="F43" s="60">
        <f t="shared" ref="F43:AK43" si="85">SUM(F21,F27,F33,F37,F42)</f>
        <v>76</v>
      </c>
      <c r="G43" s="60">
        <f t="shared" si="85"/>
        <v>10</v>
      </c>
      <c r="H43" s="60">
        <f t="shared" si="85"/>
        <v>0</v>
      </c>
      <c r="I43" s="60">
        <f>SUM(I21,I27,I33,I37,I42)</f>
        <v>0</v>
      </c>
      <c r="J43" s="60">
        <f t="shared" si="85"/>
        <v>0</v>
      </c>
      <c r="K43" s="60">
        <f t="shared" si="85"/>
        <v>773</v>
      </c>
      <c r="L43" s="56">
        <f>SUM(L21,L27,L33,L37,L42)</f>
        <v>191</v>
      </c>
      <c r="M43" s="105">
        <f t="shared" si="85"/>
        <v>0</v>
      </c>
      <c r="N43" s="106">
        <f t="shared" si="85"/>
        <v>0</v>
      </c>
      <c r="O43" s="106">
        <f t="shared" si="85"/>
        <v>0</v>
      </c>
      <c r="P43" s="106">
        <f t="shared" si="85"/>
        <v>0</v>
      </c>
      <c r="Q43" s="106">
        <f t="shared" si="85"/>
        <v>5</v>
      </c>
      <c r="R43" s="107">
        <f t="shared" si="85"/>
        <v>3</v>
      </c>
      <c r="S43" s="105">
        <f t="shared" si="85"/>
        <v>0</v>
      </c>
      <c r="T43" s="106">
        <f t="shared" si="85"/>
        <v>0</v>
      </c>
      <c r="U43" s="106">
        <f t="shared" si="85"/>
        <v>0</v>
      </c>
      <c r="V43" s="106">
        <f t="shared" si="85"/>
        <v>0</v>
      </c>
      <c r="W43" s="106">
        <f t="shared" si="85"/>
        <v>0</v>
      </c>
      <c r="X43" s="107">
        <f t="shared" si="85"/>
        <v>1</v>
      </c>
      <c r="Y43" s="105">
        <f t="shared" si="85"/>
        <v>0</v>
      </c>
      <c r="Z43" s="106">
        <f t="shared" si="85"/>
        <v>0</v>
      </c>
      <c r="AA43" s="106">
        <f t="shared" si="85"/>
        <v>0</v>
      </c>
      <c r="AB43" s="106">
        <f t="shared" si="85"/>
        <v>0</v>
      </c>
      <c r="AC43" s="106">
        <f t="shared" si="85"/>
        <v>0</v>
      </c>
      <c r="AD43" s="107">
        <f t="shared" si="85"/>
        <v>0</v>
      </c>
      <c r="AE43" s="105">
        <f t="shared" si="85"/>
        <v>0</v>
      </c>
      <c r="AF43" s="106">
        <f t="shared" si="85"/>
        <v>0</v>
      </c>
      <c r="AG43" s="106">
        <f t="shared" si="85"/>
        <v>0</v>
      </c>
      <c r="AH43" s="106">
        <f t="shared" si="85"/>
        <v>0</v>
      </c>
      <c r="AI43" s="106">
        <f t="shared" si="85"/>
        <v>6</v>
      </c>
      <c r="AJ43" s="107">
        <f t="shared" si="85"/>
        <v>9</v>
      </c>
      <c r="AK43" s="105">
        <f t="shared" si="85"/>
        <v>0</v>
      </c>
      <c r="AL43" s="106">
        <f t="shared" ref="AL43:BQ43" si="86">SUM(AL21,AL27,AL33,AL37,AL42)</f>
        <v>0</v>
      </c>
      <c r="AM43" s="106">
        <f t="shared" si="86"/>
        <v>0</v>
      </c>
      <c r="AN43" s="106">
        <f t="shared" si="86"/>
        <v>0</v>
      </c>
      <c r="AO43" s="106">
        <f t="shared" si="86"/>
        <v>2</v>
      </c>
      <c r="AP43" s="107">
        <f t="shared" si="86"/>
        <v>8</v>
      </c>
      <c r="AQ43" s="108">
        <f t="shared" si="86"/>
        <v>0</v>
      </c>
      <c r="AR43" s="106">
        <f t="shared" si="86"/>
        <v>3</v>
      </c>
      <c r="AS43" s="106">
        <f t="shared" si="86"/>
        <v>0</v>
      </c>
      <c r="AT43" s="106">
        <f t="shared" si="86"/>
        <v>0</v>
      </c>
      <c r="AU43" s="106">
        <f t="shared" si="86"/>
        <v>7</v>
      </c>
      <c r="AV43" s="107">
        <f t="shared" si="86"/>
        <v>16</v>
      </c>
      <c r="AW43" s="108">
        <f t="shared" si="86"/>
        <v>1</v>
      </c>
      <c r="AX43" s="106">
        <f t="shared" si="86"/>
        <v>0</v>
      </c>
      <c r="AY43" s="106">
        <f t="shared" si="86"/>
        <v>0</v>
      </c>
      <c r="AZ43" s="106">
        <f t="shared" si="86"/>
        <v>0</v>
      </c>
      <c r="BA43" s="106">
        <f t="shared" si="86"/>
        <v>4</v>
      </c>
      <c r="BB43" s="107">
        <f t="shared" si="86"/>
        <v>3</v>
      </c>
      <c r="BC43" s="108">
        <f t="shared" si="86"/>
        <v>1</v>
      </c>
      <c r="BD43" s="106">
        <f t="shared" si="86"/>
        <v>0</v>
      </c>
      <c r="BE43" s="106">
        <f t="shared" si="86"/>
        <v>0</v>
      </c>
      <c r="BF43" s="106">
        <f t="shared" si="86"/>
        <v>0</v>
      </c>
      <c r="BG43" s="106">
        <f t="shared" si="86"/>
        <v>8</v>
      </c>
      <c r="BH43" s="107">
        <f t="shared" si="86"/>
        <v>4</v>
      </c>
      <c r="BI43" s="108">
        <f t="shared" si="86"/>
        <v>0</v>
      </c>
      <c r="BJ43" s="106">
        <f t="shared" si="86"/>
        <v>1</v>
      </c>
      <c r="BK43" s="106">
        <f t="shared" si="86"/>
        <v>0</v>
      </c>
      <c r="BL43" s="106">
        <f t="shared" si="86"/>
        <v>0</v>
      </c>
      <c r="BM43" s="106">
        <f t="shared" si="86"/>
        <v>3</v>
      </c>
      <c r="BN43" s="107">
        <f t="shared" si="86"/>
        <v>4</v>
      </c>
      <c r="BO43" s="105">
        <f t="shared" si="86"/>
        <v>0</v>
      </c>
      <c r="BP43" s="106">
        <f t="shared" si="86"/>
        <v>0</v>
      </c>
      <c r="BQ43" s="106">
        <f t="shared" si="86"/>
        <v>0</v>
      </c>
      <c r="BR43" s="106">
        <f t="shared" ref="BR43:CW43" si="87">SUM(BR21,BR27,BR33,BR37,BR42)</f>
        <v>0</v>
      </c>
      <c r="BS43" s="106">
        <f t="shared" si="87"/>
        <v>0</v>
      </c>
      <c r="BT43" s="107">
        <f t="shared" si="87"/>
        <v>0</v>
      </c>
      <c r="BU43" s="105">
        <f t="shared" si="87"/>
        <v>1</v>
      </c>
      <c r="BV43" s="106">
        <f t="shared" si="87"/>
        <v>0</v>
      </c>
      <c r="BW43" s="106">
        <f t="shared" si="87"/>
        <v>0</v>
      </c>
      <c r="BX43" s="106">
        <f t="shared" si="87"/>
        <v>0</v>
      </c>
      <c r="BY43" s="106">
        <f t="shared" si="87"/>
        <v>1</v>
      </c>
      <c r="BZ43" s="107">
        <f t="shared" si="87"/>
        <v>0</v>
      </c>
      <c r="CA43" s="105">
        <f t="shared" si="87"/>
        <v>0</v>
      </c>
      <c r="CB43" s="106">
        <f t="shared" si="87"/>
        <v>0</v>
      </c>
      <c r="CC43" s="106">
        <f t="shared" si="87"/>
        <v>0</v>
      </c>
      <c r="CD43" s="106">
        <f t="shared" si="87"/>
        <v>0</v>
      </c>
      <c r="CE43" s="106">
        <f t="shared" si="87"/>
        <v>0</v>
      </c>
      <c r="CF43" s="107">
        <f t="shared" si="87"/>
        <v>0</v>
      </c>
      <c r="CG43" s="105">
        <f t="shared" si="87"/>
        <v>0</v>
      </c>
      <c r="CH43" s="106">
        <f t="shared" si="87"/>
        <v>0</v>
      </c>
      <c r="CI43" s="106">
        <f t="shared" si="87"/>
        <v>0</v>
      </c>
      <c r="CJ43" s="106">
        <f t="shared" si="87"/>
        <v>0</v>
      </c>
      <c r="CK43" s="106">
        <f t="shared" si="87"/>
        <v>0</v>
      </c>
      <c r="CL43" s="107">
        <f t="shared" si="87"/>
        <v>0</v>
      </c>
      <c r="CM43" s="105">
        <f t="shared" si="87"/>
        <v>0</v>
      </c>
      <c r="CN43" s="106">
        <f t="shared" si="87"/>
        <v>0</v>
      </c>
      <c r="CO43" s="106">
        <f t="shared" si="87"/>
        <v>0</v>
      </c>
      <c r="CP43" s="106">
        <f t="shared" si="87"/>
        <v>0</v>
      </c>
      <c r="CQ43" s="106">
        <f t="shared" si="87"/>
        <v>0</v>
      </c>
      <c r="CR43" s="107">
        <f t="shared" si="87"/>
        <v>0</v>
      </c>
      <c r="CS43" s="105">
        <f t="shared" si="87"/>
        <v>0</v>
      </c>
      <c r="CT43" s="106">
        <f t="shared" si="87"/>
        <v>0</v>
      </c>
      <c r="CU43" s="106">
        <f t="shared" si="87"/>
        <v>0</v>
      </c>
      <c r="CV43" s="106">
        <f t="shared" si="87"/>
        <v>0</v>
      </c>
      <c r="CW43" s="106">
        <f t="shared" si="87"/>
        <v>0</v>
      </c>
      <c r="CX43" s="107">
        <f t="shared" ref="CX43" si="88">SUM(CX21,CX27,CX33,CX37,CX42)</f>
        <v>0</v>
      </c>
      <c r="CY43" s="108">
        <f t="shared" ref="CY43:DD43" si="89">SUM(CY21,CY27,CY33,CY37,CY42)</f>
        <v>3</v>
      </c>
      <c r="CZ43" s="106">
        <f t="shared" si="89"/>
        <v>4</v>
      </c>
      <c r="DA43" s="106">
        <f t="shared" si="89"/>
        <v>0</v>
      </c>
      <c r="DB43" s="106">
        <f t="shared" si="89"/>
        <v>0</v>
      </c>
      <c r="DC43" s="106">
        <f t="shared" si="89"/>
        <v>36</v>
      </c>
      <c r="DD43" s="107">
        <f t="shared" si="89"/>
        <v>48</v>
      </c>
      <c r="DE43" s="2">
        <f>CY43/(F43-G43)*100</f>
        <v>4.5454545454545459</v>
      </c>
      <c r="DF43" s="2">
        <f>SUM(CY43:DD43)/SUM(F43,I43,K43,L43)*100</f>
        <v>8.75</v>
      </c>
    </row>
    <row r="44" spans="1:110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10" x14ac:dyDescent="0.2">
      <c r="A45" s="2" t="s">
        <v>7</v>
      </c>
      <c r="B45" s="111" t="s">
        <v>57</v>
      </c>
    </row>
    <row r="46" spans="1:110" x14ac:dyDescent="0.2">
      <c r="A46" s="2" t="s">
        <v>8</v>
      </c>
      <c r="B46" s="2" t="s">
        <v>16</v>
      </c>
    </row>
    <row r="47" spans="1:110" x14ac:dyDescent="0.2">
      <c r="B47" s="2" t="s">
        <v>41</v>
      </c>
    </row>
    <row r="48" spans="1:110" x14ac:dyDescent="0.2">
      <c r="B48" s="2" t="s">
        <v>42</v>
      </c>
    </row>
  </sheetData>
  <sheetProtection password="CD29" sheet="1" objects="1" scenarios="1"/>
  <mergeCells count="27">
    <mergeCell ref="J1:L1"/>
    <mergeCell ref="CY6:DD6"/>
    <mergeCell ref="CG6:CL6"/>
    <mergeCell ref="BU6:BZ6"/>
    <mergeCell ref="CA6:CF6"/>
    <mergeCell ref="CM6:CR6"/>
    <mergeCell ref="CS6:CX6"/>
    <mergeCell ref="AQ6:AV6"/>
    <mergeCell ref="AW6:BB6"/>
    <mergeCell ref="BC6:BH6"/>
    <mergeCell ref="BI6:BN6"/>
    <mergeCell ref="F6:L6"/>
    <mergeCell ref="BO6:BT6"/>
    <mergeCell ref="AE6:AJ6"/>
    <mergeCell ref="AK6:AP6"/>
    <mergeCell ref="S6:X6"/>
    <mergeCell ref="B38:B41"/>
    <mergeCell ref="B8:B20"/>
    <mergeCell ref="B34:B36"/>
    <mergeCell ref="B28:B32"/>
    <mergeCell ref="B22:B26"/>
    <mergeCell ref="Y6:AD6"/>
    <mergeCell ref="A6:A7"/>
    <mergeCell ref="M6:R6"/>
    <mergeCell ref="B6:B7"/>
    <mergeCell ref="C6:C7"/>
    <mergeCell ref="D6:D7"/>
  </mergeCells>
  <phoneticPr fontId="2" type="noConversion"/>
  <pageMargins left="0.19685039370078741" right="0" top="0.78740157480314965" bottom="0.19685039370078741" header="0.51181102362204722" footer="0.51181102362204722"/>
  <pageSetup paperSize="9" scale="9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</cp:lastModifiedBy>
  <cp:lastPrinted>2016-07-29T17:32:27Z</cp:lastPrinted>
  <dcterms:created xsi:type="dcterms:W3CDTF">2008-07-14T12:40:40Z</dcterms:created>
  <dcterms:modified xsi:type="dcterms:W3CDTF">2016-09-26T13:13:50Z</dcterms:modified>
</cp:coreProperties>
</file>